
<file path=[Content_Types].xml><?xml version="1.0" encoding="utf-8"?>
<Types xmlns="http://schemas.openxmlformats.org/package/2006/content-type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filterPrivacy="1" autoCompressPictures="0"/>
  <xr:revisionPtr revIDLastSave="0" documentId="13_ncr:1_{D9A25B02-E59E-DF46-B9D0-BB9B7BCD9AA9}" xr6:coauthVersionLast="47" xr6:coauthVersionMax="47" xr10:uidLastSave="{00000000-0000-0000-0000-000000000000}"/>
  <bookViews>
    <workbookView xWindow="1680" yWindow="500" windowWidth="33500" windowHeight="20000" activeTab="1" xr2:uid="{00000000-000D-0000-FFFF-FFFF00000000}"/>
  </bookViews>
  <sheets>
    <sheet name="Условия поставки" sheetId="4" r:id="rId1"/>
    <sheet name="SPS-LPS-SOFTIES-MUSH-ZOAS-INVER" sheetId="3" r:id="rId2"/>
  </sheets>
  <definedNames>
    <definedName name="_xlnm._FilterDatabase" localSheetId="1" hidden="1">'SPS-LPS-SOFTIES-MUSH-ZOAS-INVER'!#REF!</definedName>
    <definedName name="_xlnm.Database">#REF!</definedName>
    <definedName name="LIST">#REF!</definedName>
    <definedName name="LISTDUA">#REF!</definedName>
    <definedName name="stock">#REF!</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U643" i="3" l="1"/>
  <c r="W643" i="3"/>
  <c r="V643" i="3"/>
  <c r="W642" i="3"/>
  <c r="V642" i="3"/>
  <c r="W641" i="3"/>
  <c r="V641" i="3"/>
  <c r="W626" i="3"/>
  <c r="V626" i="3"/>
  <c r="W625" i="3"/>
  <c r="V625" i="3"/>
  <c r="W624" i="3"/>
  <c r="V624" i="3"/>
  <c r="W623" i="3"/>
  <c r="V623" i="3"/>
  <c r="W609" i="3"/>
  <c r="V609" i="3"/>
  <c r="W608" i="3"/>
  <c r="V608" i="3"/>
  <c r="W607" i="3"/>
  <c r="V607" i="3"/>
  <c r="W606" i="3"/>
  <c r="V606" i="3"/>
  <c r="W592" i="3"/>
  <c r="V592" i="3"/>
  <c r="W591" i="3"/>
  <c r="V591" i="3"/>
  <c r="W590" i="3"/>
  <c r="V590" i="3"/>
  <c r="W589" i="3"/>
  <c r="V589" i="3"/>
  <c r="W575" i="3"/>
  <c r="V575" i="3"/>
  <c r="W574" i="3"/>
  <c r="V574" i="3"/>
  <c r="W573" i="3"/>
  <c r="V573" i="3"/>
  <c r="W572" i="3"/>
  <c r="V572" i="3"/>
  <c r="W558" i="3"/>
  <c r="V558" i="3"/>
  <c r="W557" i="3"/>
  <c r="V557" i="3"/>
  <c r="W556" i="3"/>
  <c r="V556" i="3"/>
  <c r="W555" i="3"/>
  <c r="V555" i="3"/>
  <c r="W541" i="3"/>
  <c r="V541" i="3"/>
  <c r="W540" i="3"/>
  <c r="V540" i="3"/>
  <c r="W539" i="3"/>
  <c r="V539" i="3"/>
  <c r="W538" i="3"/>
  <c r="V538" i="3"/>
  <c r="W524" i="3"/>
  <c r="V524" i="3"/>
  <c r="W523" i="3"/>
  <c r="V523" i="3"/>
  <c r="W522" i="3"/>
  <c r="V522" i="3"/>
  <c r="W521" i="3"/>
  <c r="V521" i="3"/>
  <c r="W507" i="3"/>
  <c r="V507" i="3"/>
  <c r="W506" i="3"/>
  <c r="V506" i="3"/>
  <c r="W505" i="3"/>
  <c r="V505" i="3"/>
  <c r="W504" i="3"/>
  <c r="V504" i="3"/>
  <c r="W490" i="3"/>
  <c r="V490" i="3"/>
  <c r="W489" i="3"/>
  <c r="V489" i="3"/>
  <c r="W488" i="3"/>
  <c r="V488" i="3"/>
  <c r="W487" i="3"/>
  <c r="V487" i="3"/>
  <c r="W473" i="3"/>
  <c r="V473" i="3"/>
  <c r="W472" i="3"/>
  <c r="V472" i="3"/>
  <c r="W471" i="3"/>
  <c r="V471" i="3"/>
  <c r="W470" i="3"/>
  <c r="V470" i="3"/>
  <c r="W456" i="3"/>
  <c r="V456" i="3"/>
  <c r="W455" i="3"/>
  <c r="V455" i="3"/>
  <c r="W454" i="3"/>
  <c r="V454" i="3"/>
  <c r="W453" i="3"/>
  <c r="V453" i="3"/>
  <c r="W439" i="3"/>
  <c r="V439" i="3"/>
  <c r="W438" i="3"/>
  <c r="V438" i="3"/>
  <c r="W437" i="3"/>
  <c r="V437" i="3"/>
  <c r="W436" i="3"/>
  <c r="V436" i="3"/>
  <c r="W422" i="3"/>
  <c r="V422" i="3"/>
  <c r="W421" i="3"/>
  <c r="V421" i="3"/>
  <c r="W420" i="3"/>
  <c r="V420" i="3"/>
  <c r="W419" i="3"/>
  <c r="V419" i="3"/>
  <c r="W405" i="3"/>
  <c r="V405" i="3"/>
  <c r="W404" i="3"/>
  <c r="V404" i="3"/>
  <c r="W403" i="3"/>
  <c r="V403" i="3"/>
  <c r="W402" i="3"/>
  <c r="V402" i="3"/>
  <c r="W388" i="3"/>
  <c r="V388" i="3"/>
  <c r="W387" i="3"/>
  <c r="V387" i="3"/>
  <c r="W386" i="3"/>
  <c r="V386" i="3"/>
  <c r="W385" i="3"/>
  <c r="V385" i="3"/>
  <c r="W371" i="3"/>
  <c r="V371" i="3"/>
  <c r="W370" i="3"/>
  <c r="V370" i="3"/>
  <c r="W369" i="3"/>
  <c r="V369" i="3"/>
  <c r="W368" i="3"/>
  <c r="V368" i="3"/>
  <c r="W335" i="3"/>
  <c r="V335" i="3"/>
  <c r="W334" i="3"/>
  <c r="V334" i="3"/>
  <c r="W333" i="3"/>
  <c r="V333" i="3"/>
  <c r="W332" i="3"/>
  <c r="V332" i="3"/>
  <c r="W318" i="3"/>
  <c r="V318" i="3"/>
  <c r="W317" i="3"/>
  <c r="V317" i="3"/>
  <c r="W316" i="3"/>
  <c r="V316" i="3"/>
  <c r="W315" i="3"/>
  <c r="V315" i="3"/>
  <c r="W284" i="3"/>
  <c r="V284" i="3"/>
  <c r="W283" i="3"/>
  <c r="V283" i="3"/>
  <c r="W282" i="3"/>
  <c r="V282" i="3"/>
  <c r="W281" i="3"/>
  <c r="V281" i="3"/>
  <c r="W267" i="3"/>
  <c r="V267" i="3"/>
  <c r="W266" i="3"/>
  <c r="V266" i="3"/>
  <c r="W265" i="3"/>
  <c r="V265" i="3"/>
  <c r="W264" i="3"/>
  <c r="V264" i="3"/>
  <c r="W250" i="3"/>
  <c r="V250" i="3"/>
  <c r="W249" i="3"/>
  <c r="V249" i="3"/>
  <c r="W248" i="3"/>
  <c r="V248" i="3"/>
  <c r="W247" i="3"/>
  <c r="V247" i="3"/>
  <c r="W233" i="3"/>
  <c r="V233" i="3"/>
  <c r="W232" i="3"/>
  <c r="V232" i="3"/>
  <c r="W231" i="3"/>
  <c r="V231" i="3"/>
  <c r="W230" i="3"/>
  <c r="V230" i="3"/>
  <c r="W216" i="3"/>
  <c r="V216" i="3"/>
  <c r="W215" i="3"/>
  <c r="V215" i="3"/>
  <c r="W214" i="3"/>
  <c r="V214" i="3"/>
  <c r="W213" i="3"/>
  <c r="V213" i="3"/>
  <c r="W199" i="3"/>
  <c r="V199" i="3"/>
  <c r="W198" i="3"/>
  <c r="V198" i="3"/>
  <c r="W197" i="3"/>
  <c r="V197" i="3"/>
  <c r="W196" i="3"/>
  <c r="V196" i="3"/>
  <c r="W182" i="3"/>
  <c r="V182" i="3"/>
  <c r="W181" i="3"/>
  <c r="V181" i="3"/>
  <c r="W180" i="3"/>
  <c r="V180" i="3"/>
  <c r="W179" i="3"/>
  <c r="V179" i="3"/>
  <c r="W165" i="3"/>
  <c r="V165" i="3"/>
  <c r="W164" i="3"/>
  <c r="V164" i="3"/>
  <c r="W163" i="3"/>
  <c r="V163" i="3"/>
  <c r="W162" i="3"/>
  <c r="V162" i="3"/>
  <c r="W148" i="3"/>
  <c r="V148" i="3"/>
  <c r="W147" i="3"/>
  <c r="V147" i="3"/>
  <c r="W146" i="3"/>
  <c r="V146" i="3"/>
  <c r="W145" i="3"/>
  <c r="V145" i="3"/>
  <c r="W131" i="3"/>
  <c r="V131" i="3"/>
  <c r="W130" i="3"/>
  <c r="V130" i="3"/>
  <c r="W129" i="3"/>
  <c r="V129" i="3"/>
  <c r="W128" i="3"/>
  <c r="V128" i="3"/>
  <c r="W114" i="3"/>
  <c r="V114" i="3"/>
  <c r="W113" i="3"/>
  <c r="V113" i="3"/>
  <c r="W112" i="3"/>
  <c r="V112" i="3"/>
  <c r="W111" i="3"/>
  <c r="V111" i="3"/>
  <c r="W97" i="3"/>
  <c r="V97" i="3"/>
  <c r="W96" i="3"/>
  <c r="V96" i="3"/>
  <c r="W95" i="3"/>
  <c r="V95" i="3"/>
  <c r="W94" i="3"/>
  <c r="V94" i="3"/>
  <c r="V60" i="3"/>
  <c r="U46" i="3"/>
  <c r="V46" i="3" s="1"/>
  <c r="W46" i="3"/>
  <c r="U60" i="3"/>
  <c r="X60" i="3" s="1"/>
  <c r="U61" i="3"/>
  <c r="W61" i="3" s="1"/>
  <c r="U62" i="3"/>
  <c r="W62" i="3" s="1"/>
  <c r="U63" i="3"/>
  <c r="X63" i="3" s="1"/>
  <c r="U77" i="3"/>
  <c r="W77" i="3" s="1"/>
  <c r="U78" i="3"/>
  <c r="W78" i="3" s="1"/>
  <c r="U79" i="3"/>
  <c r="W79" i="3" s="1"/>
  <c r="U80" i="3"/>
  <c r="X80" i="3" s="1"/>
  <c r="U94" i="3"/>
  <c r="U95" i="3"/>
  <c r="U96" i="3"/>
  <c r="U97" i="3"/>
  <c r="U111" i="3"/>
  <c r="U112" i="3"/>
  <c r="U113" i="3"/>
  <c r="U114" i="3"/>
  <c r="X114" i="3" s="1"/>
  <c r="U128" i="3"/>
  <c r="U129" i="3"/>
  <c r="U130" i="3"/>
  <c r="U131" i="3"/>
  <c r="U145" i="3"/>
  <c r="U146" i="3"/>
  <c r="U147" i="3"/>
  <c r="U148" i="3"/>
  <c r="X148" i="3" s="1"/>
  <c r="U162" i="3"/>
  <c r="X162" i="3" s="1"/>
  <c r="U163" i="3"/>
  <c r="U164" i="3"/>
  <c r="U165" i="3"/>
  <c r="U179" i="3"/>
  <c r="U180" i="3"/>
  <c r="U181" i="3"/>
  <c r="U182" i="3"/>
  <c r="X182" i="3" s="1"/>
  <c r="U196" i="3"/>
  <c r="U197" i="3"/>
  <c r="U198" i="3"/>
  <c r="U199" i="3"/>
  <c r="U213" i="3"/>
  <c r="U214" i="3"/>
  <c r="U215" i="3"/>
  <c r="U216" i="3"/>
  <c r="X216" i="3" s="1"/>
  <c r="U230" i="3"/>
  <c r="U231" i="3"/>
  <c r="U232" i="3"/>
  <c r="U233" i="3"/>
  <c r="U247" i="3"/>
  <c r="X247" i="3" s="1"/>
  <c r="U248" i="3"/>
  <c r="U249" i="3"/>
  <c r="U250" i="3"/>
  <c r="X250" i="3" s="1"/>
  <c r="U264" i="3"/>
  <c r="U265" i="3"/>
  <c r="U266" i="3"/>
  <c r="U267" i="3"/>
  <c r="X267" i="3" s="1"/>
  <c r="U281" i="3"/>
  <c r="U282" i="3"/>
  <c r="U283" i="3"/>
  <c r="U284" i="3"/>
  <c r="X284" i="3" s="1"/>
  <c r="U298" i="3"/>
  <c r="W298" i="3" s="1"/>
  <c r="U299" i="3"/>
  <c r="W299" i="3" s="1"/>
  <c r="U300" i="3"/>
  <c r="W300" i="3" s="1"/>
  <c r="U301" i="3"/>
  <c r="X301" i="3" s="1"/>
  <c r="U315" i="3"/>
  <c r="U316" i="3"/>
  <c r="U317" i="3"/>
  <c r="U318" i="3"/>
  <c r="U332" i="3"/>
  <c r="U333" i="3"/>
  <c r="U334" i="3"/>
  <c r="U335" i="3"/>
  <c r="X335" i="3" s="1"/>
  <c r="U349" i="3"/>
  <c r="W349" i="3" s="1"/>
  <c r="U350" i="3"/>
  <c r="W350" i="3" s="1"/>
  <c r="U351" i="3"/>
  <c r="X351" i="3" s="1"/>
  <c r="U368" i="3"/>
  <c r="U369" i="3"/>
  <c r="U370" i="3"/>
  <c r="U371" i="3"/>
  <c r="X371" i="3" s="1"/>
  <c r="U385" i="3"/>
  <c r="U386" i="3"/>
  <c r="U387" i="3"/>
  <c r="U388" i="3"/>
  <c r="X388" i="3" s="1"/>
  <c r="U402" i="3"/>
  <c r="U403" i="3"/>
  <c r="U404" i="3"/>
  <c r="U405" i="3"/>
  <c r="X405" i="3" s="1"/>
  <c r="U419" i="3"/>
  <c r="U420" i="3"/>
  <c r="U421" i="3"/>
  <c r="U422" i="3"/>
  <c r="X422" i="3" s="1"/>
  <c r="U436" i="3"/>
  <c r="U437" i="3"/>
  <c r="U438" i="3"/>
  <c r="U439" i="3"/>
  <c r="X439" i="3" s="1"/>
  <c r="U453" i="3"/>
  <c r="U454" i="3"/>
  <c r="U455" i="3"/>
  <c r="U456" i="3"/>
  <c r="X456" i="3" s="1"/>
  <c r="U470" i="3"/>
  <c r="U471" i="3"/>
  <c r="X471" i="3" s="1"/>
  <c r="U472" i="3"/>
  <c r="U473" i="3"/>
  <c r="X473" i="3" s="1"/>
  <c r="U487" i="3"/>
  <c r="U488" i="3"/>
  <c r="U489" i="3"/>
  <c r="U490" i="3"/>
  <c r="U504" i="3"/>
  <c r="U505" i="3"/>
  <c r="U506" i="3"/>
  <c r="U507" i="3"/>
  <c r="U521" i="3"/>
  <c r="U522" i="3"/>
  <c r="U523" i="3"/>
  <c r="U524" i="3"/>
  <c r="X524" i="3" s="1"/>
  <c r="U538" i="3"/>
  <c r="U539" i="3"/>
  <c r="X539" i="3" s="1"/>
  <c r="U540" i="3"/>
  <c r="U541" i="3"/>
  <c r="X541" i="3" s="1"/>
  <c r="U555" i="3"/>
  <c r="U556" i="3"/>
  <c r="U557" i="3"/>
  <c r="U558" i="3"/>
  <c r="X558" i="3" s="1"/>
  <c r="U572" i="3"/>
  <c r="U573" i="3"/>
  <c r="U574" i="3"/>
  <c r="U575" i="3"/>
  <c r="U589" i="3"/>
  <c r="U590" i="3"/>
  <c r="U591" i="3"/>
  <c r="U592" i="3"/>
  <c r="X592" i="3" s="1"/>
  <c r="U606" i="3"/>
  <c r="U607" i="3"/>
  <c r="X607" i="3" s="1"/>
  <c r="U608" i="3"/>
  <c r="U609" i="3"/>
  <c r="X609" i="3" s="1"/>
  <c r="U623" i="3"/>
  <c r="U624" i="3"/>
  <c r="U625" i="3"/>
  <c r="U626" i="3"/>
  <c r="U640" i="3"/>
  <c r="U14" i="3" s="1"/>
  <c r="U641" i="3"/>
  <c r="U642" i="3"/>
  <c r="X643" i="3"/>
  <c r="U43" i="3"/>
  <c r="W43" i="3" s="1"/>
  <c r="U44" i="3"/>
  <c r="W44" i="3" s="1"/>
  <c r="U45" i="3"/>
  <c r="X45" i="3" s="1"/>
  <c r="X46" i="3"/>
  <c r="U27" i="3"/>
  <c r="X27" i="3" s="1"/>
  <c r="U28" i="3"/>
  <c r="V28" i="3" s="1"/>
  <c r="U29" i="3"/>
  <c r="W29" i="3" s="1"/>
  <c r="U26" i="3"/>
  <c r="W26" i="3" s="1"/>
  <c r="X573" i="3"/>
  <c r="X505" i="3"/>
  <c r="X437" i="3"/>
  <c r="X403" i="3"/>
  <c r="X369" i="3"/>
  <c r="X333" i="3"/>
  <c r="X316" i="3"/>
  <c r="X61" i="3"/>
  <c r="X62" i="3"/>
  <c r="X77" i="3"/>
  <c r="X78" i="3"/>
  <c r="X79" i="3"/>
  <c r="X94" i="3"/>
  <c r="X95" i="3"/>
  <c r="X96" i="3"/>
  <c r="X111" i="3"/>
  <c r="X112" i="3"/>
  <c r="X113" i="3"/>
  <c r="X128" i="3"/>
  <c r="X129" i="3"/>
  <c r="X130" i="3"/>
  <c r="X145" i="3"/>
  <c r="X146" i="3"/>
  <c r="X147" i="3"/>
  <c r="X163" i="3"/>
  <c r="X164" i="3"/>
  <c r="X179" i="3"/>
  <c r="X180" i="3"/>
  <c r="X181" i="3"/>
  <c r="X196" i="3"/>
  <c r="X197" i="3"/>
  <c r="X198" i="3"/>
  <c r="X213" i="3"/>
  <c r="X214" i="3"/>
  <c r="X215" i="3"/>
  <c r="X230" i="3"/>
  <c r="X231" i="3"/>
  <c r="X232" i="3"/>
  <c r="X248" i="3"/>
  <c r="X249" i="3"/>
  <c r="X264" i="3"/>
  <c r="X265" i="3"/>
  <c r="X282" i="3"/>
  <c r="X298" i="3"/>
  <c r="X299" i="3"/>
  <c r="W640" i="3" l="1"/>
  <c r="W14" i="3"/>
  <c r="V640" i="3"/>
  <c r="V350" i="3"/>
  <c r="V349" i="3"/>
  <c r="V351" i="3"/>
  <c r="W351" i="3"/>
  <c r="V298" i="3"/>
  <c r="V300" i="3"/>
  <c r="V77" i="3"/>
  <c r="V79" i="3"/>
  <c r="V62" i="3"/>
  <c r="V43" i="3"/>
  <c r="V44" i="3"/>
  <c r="V45" i="3"/>
  <c r="W45" i="3"/>
  <c r="V29" i="3"/>
  <c r="W27" i="3"/>
  <c r="V27" i="3"/>
  <c r="V26" i="3"/>
  <c r="V301" i="3"/>
  <c r="W301" i="3"/>
  <c r="V299" i="3"/>
  <c r="V80" i="3"/>
  <c r="W80" i="3"/>
  <c r="V78" i="3"/>
  <c r="V63" i="3"/>
  <c r="W63" i="3"/>
  <c r="V61" i="3"/>
  <c r="W60" i="3"/>
  <c r="W28" i="3"/>
  <c r="X131" i="3"/>
  <c r="X318" i="3"/>
  <c r="X199" i="3"/>
  <c r="X233" i="3"/>
  <c r="X97" i="3"/>
  <c r="X507" i="3"/>
  <c r="X165" i="3"/>
  <c r="X490" i="3"/>
  <c r="X575" i="3"/>
  <c r="X626" i="3"/>
  <c r="X641" i="3"/>
  <c r="X281" i="3"/>
  <c r="X26" i="3"/>
  <c r="X300" i="3"/>
  <c r="X283" i="3"/>
  <c r="X266" i="3"/>
  <c r="X44" i="3"/>
  <c r="X386" i="3"/>
  <c r="X420" i="3"/>
  <c r="X454" i="3"/>
  <c r="X488" i="3"/>
  <c r="X522" i="3"/>
  <c r="X556" i="3"/>
  <c r="X590" i="3"/>
  <c r="X624" i="3"/>
  <c r="X28" i="3"/>
  <c r="X334" i="3"/>
  <c r="X43" i="3"/>
  <c r="X29" i="3"/>
  <c r="X317" i="3"/>
  <c r="X350" i="3"/>
  <c r="X349" i="3"/>
  <c r="X368" i="3"/>
  <c r="X370" i="3"/>
  <c r="X385" i="3"/>
  <c r="X387" i="3"/>
  <c r="X402" i="3"/>
  <c r="X404" i="3"/>
  <c r="X419" i="3"/>
  <c r="X421" i="3"/>
  <c r="X436" i="3"/>
  <c r="X438" i="3"/>
  <c r="X453" i="3"/>
  <c r="X455" i="3"/>
  <c r="X470" i="3"/>
  <c r="X472" i="3"/>
  <c r="X487" i="3"/>
  <c r="X489" i="3"/>
  <c r="X504" i="3"/>
  <c r="X506" i="3"/>
  <c r="X521" i="3"/>
  <c r="X523" i="3"/>
  <c r="X538" i="3"/>
  <c r="X540" i="3"/>
  <c r="X555" i="3"/>
  <c r="X557" i="3"/>
  <c r="X572" i="3"/>
  <c r="X574" i="3"/>
  <c r="X589" i="3"/>
  <c r="X591" i="3"/>
  <c r="X606" i="3"/>
  <c r="X608" i="3"/>
  <c r="X623" i="3"/>
  <c r="X625" i="3"/>
  <c r="X640" i="3"/>
  <c r="X14" i="3" s="1"/>
  <c r="X642" i="3"/>
  <c r="X332" i="3"/>
  <c r="X315" i="3"/>
  <c r="V14" i="3" l="1"/>
</calcChain>
</file>

<file path=xl/sharedStrings.xml><?xml version="1.0" encoding="utf-8"?>
<sst xmlns="http://schemas.openxmlformats.org/spreadsheetml/2006/main" count="1375" uniqueCount="314">
  <si>
    <t>Acanthastrea spp</t>
  </si>
  <si>
    <t xml:space="preserve">Acanthastrea </t>
  </si>
  <si>
    <t>Acropora spp</t>
  </si>
  <si>
    <t>Acropora Millepora</t>
  </si>
  <si>
    <t>Acropora Tenuis</t>
  </si>
  <si>
    <t>Acropora Nana</t>
  </si>
  <si>
    <t>Acropora Granulosa</t>
  </si>
  <si>
    <t>Alveopora spp</t>
  </si>
  <si>
    <t xml:space="preserve">Alveopora </t>
  </si>
  <si>
    <t>Australomussa rowleyensis</t>
  </si>
  <si>
    <t xml:space="preserve">Australomussa </t>
  </si>
  <si>
    <t>Blastomussa merleti</t>
  </si>
  <si>
    <t xml:space="preserve">Blastomussa Merleti </t>
  </si>
  <si>
    <t>Catalaphyllia jardinei</t>
  </si>
  <si>
    <t>Elegant Coral</t>
  </si>
  <si>
    <t>Echinophyllia spp</t>
  </si>
  <si>
    <t>Chalice Corals</t>
  </si>
  <si>
    <t>Euphyllia ancora</t>
  </si>
  <si>
    <t>Euphyllia Ancora Green</t>
  </si>
  <si>
    <t>Euphyllia glabrescens</t>
  </si>
  <si>
    <t>Euphyllia Glabrescens Green</t>
  </si>
  <si>
    <t>Euphyllia paraancora</t>
  </si>
  <si>
    <t>Euphyllia Paraancora Green</t>
  </si>
  <si>
    <t>Euphyllia Paraancora Yellow</t>
  </si>
  <si>
    <t>Euphyllia yaeyamaensis</t>
  </si>
  <si>
    <t>Euphyllia Yaeyamaensis Yellow</t>
  </si>
  <si>
    <t>Favia spp</t>
  </si>
  <si>
    <t>Favia Green</t>
  </si>
  <si>
    <t>Favia Red</t>
  </si>
  <si>
    <t>Favites spp</t>
  </si>
  <si>
    <t>Favites Red</t>
  </si>
  <si>
    <t>Fungia spp</t>
  </si>
  <si>
    <t>Fungia Green</t>
  </si>
  <si>
    <t>Goniopora sp</t>
  </si>
  <si>
    <t>Goniopora Red</t>
  </si>
  <si>
    <t>Leptoseris</t>
  </si>
  <si>
    <t>Leptoseris sp</t>
  </si>
  <si>
    <t>Lobophyllia sp</t>
  </si>
  <si>
    <t>Lobophyllia Red</t>
  </si>
  <si>
    <t>Montipora sp</t>
  </si>
  <si>
    <t>Montipora Branching</t>
  </si>
  <si>
    <t>Montipora Foliosa</t>
  </si>
  <si>
    <t>Oxypora</t>
  </si>
  <si>
    <t>Oxypora sp</t>
  </si>
  <si>
    <t>Pectinia sp</t>
  </si>
  <si>
    <t>Pectinia</t>
  </si>
  <si>
    <t>Physogyra lichtensteini</t>
  </si>
  <si>
    <t>Physogyra</t>
  </si>
  <si>
    <t>Plerogyra sinuosa</t>
  </si>
  <si>
    <t>Plerogyra Sinuosa</t>
  </si>
  <si>
    <t>Symphyllia</t>
  </si>
  <si>
    <t>Symphyllia sp</t>
  </si>
  <si>
    <t>Trachyphyllia geoffroyi</t>
  </si>
  <si>
    <t>Trachyphyllia Red</t>
  </si>
  <si>
    <t>Qty Order</t>
  </si>
  <si>
    <t>Qty Available</t>
  </si>
  <si>
    <t>Similar (Limited)</t>
  </si>
  <si>
    <t>Caulastrea spp</t>
  </si>
  <si>
    <t xml:space="preserve">Caulastrea </t>
  </si>
  <si>
    <t xml:space="preserve">Cyphastrea </t>
  </si>
  <si>
    <t>Cyphastrea spp</t>
  </si>
  <si>
    <t>Goniopora Green</t>
  </si>
  <si>
    <t>Pachyseris sp</t>
  </si>
  <si>
    <t>Pachyseris</t>
  </si>
  <si>
    <t>Tubipora musica</t>
  </si>
  <si>
    <t>Organ Pipe Coral</t>
  </si>
  <si>
    <t>1244113</t>
  </si>
  <si>
    <t>1208102</t>
  </si>
  <si>
    <t>1208202</t>
  </si>
  <si>
    <t>1208402</t>
  </si>
  <si>
    <t>1208201</t>
  </si>
  <si>
    <t>1208801</t>
  </si>
  <si>
    <t>1208802</t>
  </si>
  <si>
    <t>1208101</t>
  </si>
  <si>
    <t>1213113</t>
  </si>
  <si>
    <t>1249135</t>
  </si>
  <si>
    <t>1240112</t>
  </si>
  <si>
    <t>1270112</t>
  </si>
  <si>
    <t>1270113</t>
  </si>
  <si>
    <t>1253111</t>
  </si>
  <si>
    <t>1254111</t>
  </si>
  <si>
    <t>1238113</t>
  </si>
  <si>
    <t>1291012</t>
  </si>
  <si>
    <t>1293013</t>
  </si>
  <si>
    <t>1293015</t>
  </si>
  <si>
    <t>1292011</t>
  </si>
  <si>
    <t>1292111</t>
  </si>
  <si>
    <t>1292012</t>
  </si>
  <si>
    <t>1296113</t>
  </si>
  <si>
    <t>1257111</t>
  </si>
  <si>
    <t>1257212</t>
  </si>
  <si>
    <t>1257211</t>
  </si>
  <si>
    <t>1258212</t>
  </si>
  <si>
    <t>1228114</t>
  </si>
  <si>
    <t>1228112</t>
  </si>
  <si>
    <t>1228111</t>
  </si>
  <si>
    <t>1212115</t>
  </si>
  <si>
    <t>1212224</t>
  </si>
  <si>
    <t>1212213</t>
  </si>
  <si>
    <t>1245211</t>
  </si>
  <si>
    <t>1206211</t>
  </si>
  <si>
    <t>1206011</t>
  </si>
  <si>
    <t>1284113</t>
  </si>
  <si>
    <t>1239115</t>
  </si>
  <si>
    <t>1174112</t>
  </si>
  <si>
    <t>1275123</t>
  </si>
  <si>
    <t>1246112</t>
  </si>
  <si>
    <t>1168112</t>
  </si>
  <si>
    <t>1168111</t>
  </si>
  <si>
    <t>1280113</t>
  </si>
  <si>
    <t>1280111</t>
  </si>
  <si>
    <t>1218111</t>
  </si>
  <si>
    <t>1221111</t>
  </si>
  <si>
    <t xml:space="preserve">Amplexidiscus sp </t>
  </si>
  <si>
    <t xml:space="preserve">Discosoma sp </t>
  </si>
  <si>
    <t>1355101</t>
  </si>
  <si>
    <t>Giant Cup Mushrooms on Scleractinia</t>
  </si>
  <si>
    <t>1456114</t>
  </si>
  <si>
    <t>Blue Mushrooms Discosoma</t>
  </si>
  <si>
    <t>1456215</t>
  </si>
  <si>
    <t>Red Mushrooms Discosoma</t>
  </si>
  <si>
    <t>1356413</t>
  </si>
  <si>
    <t>Marble Mushroom on Scleractinia</t>
  </si>
  <si>
    <t>1356613</t>
  </si>
  <si>
    <t>Green Mushroom  on Scleractinia</t>
  </si>
  <si>
    <t>8456212</t>
  </si>
  <si>
    <t xml:space="preserve">Rhodactis sp </t>
  </si>
  <si>
    <t>1357114</t>
  </si>
  <si>
    <t>Hairy Mushroom on Scleractinia</t>
  </si>
  <si>
    <t>1357312</t>
  </si>
  <si>
    <t>Green Metalic Mushroom on Scleractinia</t>
  </si>
  <si>
    <t>1457105</t>
  </si>
  <si>
    <t>Hairy Mushrooms Rhodactis</t>
  </si>
  <si>
    <t>1357215</t>
  </si>
  <si>
    <t>Carpet Mushroom on Scleractinia</t>
  </si>
  <si>
    <t>1357411</t>
  </si>
  <si>
    <t>Elephant Ear Mushroom on Scleractinia</t>
  </si>
  <si>
    <t xml:space="preserve">Ricordea sp </t>
  </si>
  <si>
    <t>1358203</t>
  </si>
  <si>
    <t>Yuma Mushroom on Scleractinia</t>
  </si>
  <si>
    <t>1358201</t>
  </si>
  <si>
    <t>1358113</t>
  </si>
  <si>
    <t xml:space="preserve">Clavularia sp </t>
  </si>
  <si>
    <t>1359112</t>
  </si>
  <si>
    <t>Clove Polyps on Scleractinia</t>
  </si>
  <si>
    <t>1359312</t>
  </si>
  <si>
    <t>1359315</t>
  </si>
  <si>
    <t>8359113</t>
  </si>
  <si>
    <t xml:space="preserve">Erythropodium sp </t>
  </si>
  <si>
    <t xml:space="preserve">Pachyclavularia sp </t>
  </si>
  <si>
    <t>Briareum sp</t>
  </si>
  <si>
    <t>1461111</t>
  </si>
  <si>
    <t>White Star Polyps</t>
  </si>
  <si>
    <t>1460113</t>
  </si>
  <si>
    <t>Green Star Polyps</t>
  </si>
  <si>
    <t>1460212</t>
  </si>
  <si>
    <t>Neon Green Star Polyps</t>
  </si>
  <si>
    <t>1480111</t>
  </si>
  <si>
    <t>Green Starburst Polyps</t>
  </si>
  <si>
    <t xml:space="preserve">Cladiella sp </t>
  </si>
  <si>
    <t xml:space="preserve">Alcyonium sp </t>
  </si>
  <si>
    <t xml:space="preserve">Nephthea sp </t>
  </si>
  <si>
    <t xml:space="preserve">Lobophytum sp </t>
  </si>
  <si>
    <t>1462201</t>
  </si>
  <si>
    <t>Young Coral Cladiella</t>
  </si>
  <si>
    <t>1463112</t>
  </si>
  <si>
    <t>Colt Big Stalk Alcyonium</t>
  </si>
  <si>
    <t>1469101</t>
  </si>
  <si>
    <t>Nephthea Softies</t>
  </si>
  <si>
    <t>1464201</t>
  </si>
  <si>
    <t>Yellow Finger Lobophytum</t>
  </si>
  <si>
    <t xml:space="preserve">Sinularia sp </t>
  </si>
  <si>
    <t>1366204</t>
  </si>
  <si>
    <t>Finger Softies on Scleractinia</t>
  </si>
  <si>
    <t>1466501</t>
  </si>
  <si>
    <t>Finger Soft Sinularia</t>
  </si>
  <si>
    <t>1466504</t>
  </si>
  <si>
    <t>1466403</t>
  </si>
  <si>
    <t>Green Finger Curly Sinularia</t>
  </si>
  <si>
    <t xml:space="preserve">Sarcophyton sp </t>
  </si>
  <si>
    <t xml:space="preserve">Capnella sp </t>
  </si>
  <si>
    <t>1466301</t>
  </si>
  <si>
    <t>Finger Curly Sinularia</t>
  </si>
  <si>
    <t>1465302</t>
  </si>
  <si>
    <t>Neon Green Leather Sarcophyton</t>
  </si>
  <si>
    <t>1465201</t>
  </si>
  <si>
    <t>Green Leather Sarcophyton</t>
  </si>
  <si>
    <t>1467101</t>
  </si>
  <si>
    <t>Kenya Tree Capnella</t>
  </si>
  <si>
    <t xml:space="preserve">Neospongodes sp </t>
  </si>
  <si>
    <t xml:space="preserve">Dendronephthya sp </t>
  </si>
  <si>
    <t xml:space="preserve">Sympodium sp </t>
  </si>
  <si>
    <t>1470101</t>
  </si>
  <si>
    <t>Bush Softies Neospongodes</t>
  </si>
  <si>
    <t>1468201</t>
  </si>
  <si>
    <t>Carnation Silk Dendronephthya</t>
  </si>
  <si>
    <t>1474103</t>
  </si>
  <si>
    <t>Sympodium Blue</t>
  </si>
  <si>
    <t>Knopia sp</t>
  </si>
  <si>
    <t xml:space="preserve">Gorgonia sp </t>
  </si>
  <si>
    <t xml:space="preserve">Palythoa sp </t>
  </si>
  <si>
    <t>1473201</t>
  </si>
  <si>
    <t>Jasmine Clove Polyps</t>
  </si>
  <si>
    <t>1376101</t>
  </si>
  <si>
    <t>Seafan on Scleractinia</t>
  </si>
  <si>
    <t>1476201</t>
  </si>
  <si>
    <t>Seafan Blueberry Gorgonia</t>
  </si>
  <si>
    <t>1377102</t>
  </si>
  <si>
    <t>Button Polyps on Scleractinia</t>
  </si>
  <si>
    <t xml:space="preserve">Zoanthus sp </t>
  </si>
  <si>
    <t>1479155</t>
  </si>
  <si>
    <t>Zoa Big Polyp on Man-made Substrate</t>
  </si>
  <si>
    <t>1479264</t>
  </si>
  <si>
    <t>Zoa Small Eye on Man-made Substrate</t>
  </si>
  <si>
    <t xml:space="preserve">Sabellastarte sp </t>
  </si>
  <si>
    <t xml:space="preserve">Holothuria sp </t>
  </si>
  <si>
    <t>8479155</t>
  </si>
  <si>
    <t>1408101</t>
  </si>
  <si>
    <t>Feather Duster Worm</t>
  </si>
  <si>
    <t>1404101</t>
  </si>
  <si>
    <t>Holothuria Sea Cucumber</t>
  </si>
  <si>
    <t xml:space="preserve">Stenopus hispidus </t>
  </si>
  <si>
    <t xml:space="preserve">Rhynchocinetes sp </t>
  </si>
  <si>
    <t xml:space="preserve">Nassarius sp </t>
  </si>
  <si>
    <t xml:space="preserve">Lysmata kuekenthali </t>
  </si>
  <si>
    <t>1604101</t>
  </si>
  <si>
    <t>Boxing Shrimp</t>
  </si>
  <si>
    <t>1606101</t>
  </si>
  <si>
    <t>Hingbeak Shrimp</t>
  </si>
  <si>
    <t>1801102</t>
  </si>
  <si>
    <t>Nassarius Cleaner Snail</t>
  </si>
  <si>
    <t>1603101</t>
  </si>
  <si>
    <t>Aiptasia Eating Shrimp</t>
  </si>
  <si>
    <t xml:space="preserve">Dolabella sp </t>
  </si>
  <si>
    <t xml:space="preserve">Astropecten sp </t>
  </si>
  <si>
    <t xml:space="preserve">Ophiomastix sp </t>
  </si>
  <si>
    <t xml:space="preserve">Echinothrix calamaris </t>
  </si>
  <si>
    <t>1809101</t>
  </si>
  <si>
    <t>Dolabella Sea Hare</t>
  </si>
  <si>
    <t>1414101</t>
  </si>
  <si>
    <t>Sand Sifting Sea Star</t>
  </si>
  <si>
    <t>1417101</t>
  </si>
  <si>
    <t>Spider Starfish</t>
  </si>
  <si>
    <t>1421101</t>
  </si>
  <si>
    <t>Banded Sea Urchin</t>
  </si>
  <si>
    <t xml:space="preserve">Mespilia globulus </t>
  </si>
  <si>
    <t xml:space="preserve">Turbo Turban </t>
  </si>
  <si>
    <t xml:space="preserve">Calcinus sp </t>
  </si>
  <si>
    <t>1424102</t>
  </si>
  <si>
    <t>Sea Urchin Tuxedo</t>
  </si>
  <si>
    <t>1424202</t>
  </si>
  <si>
    <t>1802101</t>
  </si>
  <si>
    <t>Algae Eating Snail</t>
  </si>
  <si>
    <t>1607101</t>
  </si>
  <si>
    <t>Hermit Crabs</t>
  </si>
  <si>
    <t xml:space="preserve"> Заказ, шт</t>
  </si>
  <si>
    <t>Опт</t>
  </si>
  <si>
    <t>Розница</t>
  </si>
  <si>
    <t>Коробка</t>
  </si>
  <si>
    <t>Сумма</t>
  </si>
  <si>
    <t xml:space="preserve">ИТОГО по Прайс-листу:  		</t>
  </si>
  <si>
    <r>
      <t xml:space="preserve">                                       ООО"Арчер-Фиш"                                         </t>
    </r>
    <r>
      <rPr>
        <b/>
        <sz val="14"/>
        <color indexed="8"/>
        <rFont val="Times New Roman"/>
        <family val="1"/>
        <charset val="204"/>
      </rPr>
      <t>www.archer-fish.ru</t>
    </r>
  </si>
  <si>
    <t>Поставка морских б/п животных осуществляется только под заказ. Животные выдаются заказчикам с поставки.</t>
  </si>
  <si>
    <t xml:space="preserve">Передержка является дополнительной услугой и возможна по предварительной договорённости.      </t>
  </si>
  <si>
    <t>Оптовые цены действуют при условии заказа от 1 полной коробки в любом видовом ассортименте животных (за исключением рыб)</t>
  </si>
  <si>
    <t xml:space="preserve">При заказе 1/2 (0,5) коробки предоставляется скидка 10% от указанных розничных цен. При заказе 1/3 (0,3) коробки - 5%.  </t>
  </si>
  <si>
    <t xml:space="preserve">Некоторые уточнения и сокращения по прайсу:     </t>
  </si>
  <si>
    <r>
      <t xml:space="preserve">Размеры для указанных видов животных: Small </t>
    </r>
    <r>
      <rPr>
        <sz val="12"/>
        <color indexed="8"/>
        <rFont val="Times New Roman"/>
        <family val="2"/>
      </rPr>
      <t>(маленький);</t>
    </r>
    <r>
      <rPr>
        <b/>
        <sz val="12"/>
        <color indexed="8"/>
        <rFont val="Times New Roman"/>
        <family val="1"/>
      </rPr>
      <t xml:space="preserve"> Medium </t>
    </r>
    <r>
      <rPr>
        <sz val="12"/>
        <color indexed="8"/>
        <rFont val="Times New Roman"/>
        <family val="2"/>
      </rPr>
      <t>(Средний);</t>
    </r>
    <r>
      <rPr>
        <b/>
        <sz val="12"/>
        <color indexed="8"/>
        <rFont val="Times New Roman"/>
        <family val="1"/>
      </rPr>
      <t xml:space="preserve"> Large</t>
    </r>
    <r>
      <rPr>
        <sz val="12"/>
        <color indexed="8"/>
        <rFont val="Times New Roman"/>
        <family val="2"/>
      </rPr>
      <t xml:space="preserve"> (Крупный);</t>
    </r>
    <r>
      <rPr>
        <b/>
        <sz val="12"/>
        <color indexed="8"/>
        <rFont val="Times New Roman"/>
        <family val="1"/>
      </rPr>
      <t xml:space="preserve"> XL</t>
    </r>
    <r>
      <rPr>
        <sz val="12"/>
        <color indexed="8"/>
        <rFont val="Times New Roman"/>
        <family val="2"/>
      </rPr>
      <t xml:space="preserve"> (очень крупный).</t>
    </r>
  </si>
  <si>
    <r>
      <t xml:space="preserve">Qty Available </t>
    </r>
    <r>
      <rPr>
        <sz val="12"/>
        <color indexed="8"/>
        <rFont val="Times New Roman"/>
        <family val="2"/>
      </rPr>
      <t>- Наличие на базе поставщика:</t>
    </r>
    <r>
      <rPr>
        <b/>
        <sz val="12"/>
        <color indexed="8"/>
        <rFont val="Times New Roman"/>
        <family val="1"/>
      </rPr>
      <t xml:space="preserve"> Similar </t>
    </r>
    <r>
      <rPr>
        <sz val="12"/>
        <color indexed="8"/>
        <rFont val="Times New Roman"/>
        <family val="2"/>
      </rPr>
      <t xml:space="preserve">- в наличии животные, схожие с  представленными на фото; </t>
    </r>
  </si>
  <si>
    <r>
      <t xml:space="preserve">(Limited) - ограниченное кол-во; (Many) </t>
    </r>
    <r>
      <rPr>
        <sz val="12"/>
        <color indexed="8"/>
        <rFont val="Times New Roman"/>
        <family val="2"/>
      </rPr>
      <t>- в наличии достаточное кол-во.</t>
    </r>
    <r>
      <rPr>
        <b/>
        <sz val="12"/>
        <color indexed="8"/>
        <rFont val="Times New Roman"/>
        <family val="1"/>
      </rPr>
      <t xml:space="preserve"> Qty Order</t>
    </r>
    <r>
      <rPr>
        <sz val="12"/>
        <color indexed="8"/>
        <rFont val="Times New Roman"/>
        <family val="2"/>
      </rPr>
      <t xml:space="preserve"> - Ваш заказ.</t>
    </r>
  </si>
  <si>
    <t xml:space="preserve">             Пожалуйста, впишите свой заказ (количество) под колонками ниже в голубом поле и нажите Ввод (Enter)                                Таблица справа заполнится автоматически. </t>
  </si>
  <si>
    <t>После формирования заказа, сохраните файл, как "Заказ от ..." и отправьте на e-mail: archer001@list.ru</t>
  </si>
  <si>
    <t>№</t>
  </si>
  <si>
    <t>Код</t>
  </si>
  <si>
    <t>Латинское название</t>
  </si>
  <si>
    <t>кол-во на коробку</t>
  </si>
  <si>
    <t xml:space="preserve">Цена с поставки, руб </t>
  </si>
  <si>
    <t xml:space="preserve">  Ваш заказ  </t>
  </si>
  <si>
    <t xml:space="preserve"> Итого, руб </t>
  </si>
  <si>
    <t xml:space="preserve">Кол-во коробок  </t>
  </si>
  <si>
    <t xml:space="preserve">  Опт  </t>
  </si>
  <si>
    <t xml:space="preserve">  Розница  </t>
  </si>
  <si>
    <t xml:space="preserve"> Опт  </t>
  </si>
  <si>
    <t xml:space="preserve"> Розница </t>
  </si>
  <si>
    <t>Условия поставки кораллов, других морских б/п животных</t>
  </si>
  <si>
    <r>
      <rPr>
        <b/>
        <sz val="12"/>
        <rFont val="Arial"/>
        <family val="2"/>
      </rPr>
      <t xml:space="preserve">Поставка кораллов, полипов, ракообразных, иглокожих, моллюсков </t>
    </r>
    <r>
      <rPr>
        <sz val="12"/>
        <rFont val="Arial"/>
        <family val="2"/>
      </rPr>
      <t xml:space="preserve">от этого поставщика осуществляется под заказ. </t>
    </r>
  </si>
  <si>
    <t>Животные выдаются заказчикам с поставки. Передержка является доп. услугой и осуществляется по предварительной договорённости.</t>
  </si>
  <si>
    <t xml:space="preserve">После передержки продажа животных осуществляется только по розничным ценам. ( За исключением SPS - кораллов - передержки нет).       </t>
  </si>
  <si>
    <t xml:space="preserve">Все цены указаны в рублях РФ. </t>
  </si>
  <si>
    <r>
      <rPr>
        <b/>
        <sz val="12"/>
        <rFont val="Arial"/>
        <family val="2"/>
      </rPr>
      <t>Оптовые цены</t>
    </r>
    <r>
      <rPr>
        <sz val="12"/>
        <rFont val="Arial"/>
        <family val="2"/>
      </rPr>
      <t xml:space="preserve"> действуют при условии заказа от 1 полной коробки в любом видовом ассортименте животных (за исключением рыб)</t>
    </r>
  </si>
  <si>
    <r>
      <t xml:space="preserve">На животных из </t>
    </r>
    <r>
      <rPr>
        <b/>
        <sz val="12"/>
        <color indexed="8"/>
        <rFont val="Arial"/>
        <family val="2"/>
      </rPr>
      <t xml:space="preserve">Премиум сток-листа </t>
    </r>
    <r>
      <rPr>
        <sz val="12"/>
        <color indexed="8"/>
        <rFont val="Arial"/>
        <family val="2"/>
      </rPr>
      <t xml:space="preserve">скидки не распространяются ! </t>
    </r>
  </si>
  <si>
    <r>
      <rPr>
        <b/>
        <sz val="12"/>
        <rFont val="Arial"/>
        <family val="2"/>
      </rPr>
      <t>Минимальная сумма</t>
    </r>
    <r>
      <rPr>
        <sz val="12"/>
        <rFont val="Arial"/>
        <family val="2"/>
      </rPr>
      <t xml:space="preserve"> индивидуального розничного заказа с поставки под заказ должна быть не менее</t>
    </r>
    <r>
      <rPr>
        <sz val="12"/>
        <color indexed="10"/>
        <rFont val="Arial"/>
        <family val="2"/>
      </rPr>
      <t xml:space="preserve"> 10000 руб</t>
    </r>
    <r>
      <rPr>
        <sz val="12"/>
        <rFont val="Arial"/>
        <family val="2"/>
      </rPr>
      <t xml:space="preserve"> . </t>
    </r>
  </si>
  <si>
    <r>
      <rPr>
        <b/>
        <sz val="12"/>
        <rFont val="Arial"/>
        <family val="2"/>
      </rPr>
      <t>Упаковка:</t>
    </r>
    <r>
      <rPr>
        <sz val="12"/>
        <rFont val="Arial"/>
        <family val="2"/>
      </rPr>
      <t xml:space="preserve"> Все б/п животные и рыбы от данного поставщика поставляются в специальной вакуумной упаковке, позволяющей значительно   </t>
    </r>
  </si>
  <si>
    <t xml:space="preserve">увеличить время транспортировки и жизнеспособность гидробионтов. Каждый пакет имеет штрих-код, идентифицирующий животных по прайс-листу.  </t>
  </si>
  <si>
    <r>
      <rPr>
        <b/>
        <sz val="12"/>
        <rFont val="Arial"/>
        <family val="2"/>
      </rPr>
      <t xml:space="preserve">Рекламации - </t>
    </r>
    <r>
      <rPr>
        <sz val="12"/>
        <rFont val="Arial"/>
        <family val="2"/>
      </rPr>
      <t>Оплата производится только за живых гидробионтов в пакете. Дальнейшие мероприятия по адаптации и т.п. - под ответственность Заказчика.</t>
    </r>
  </si>
  <si>
    <t xml:space="preserve">Для иногородних клиентов: Рекламации принимаются на момент получения животных только при предоставлении фото погибших рыб в пакете и без пакета.  </t>
  </si>
  <si>
    <t xml:space="preserve">Допустимый отход с поставки б/п животных - 5%.  В случае если падеж превысит 5 %, потери полностью компенсируются. </t>
  </si>
  <si>
    <r>
      <t xml:space="preserve">Размеры для указанных видов животных: Small </t>
    </r>
    <r>
      <rPr>
        <sz val="12"/>
        <color indexed="8"/>
        <rFont val="Arial"/>
        <family val="2"/>
      </rPr>
      <t>(маленький);</t>
    </r>
    <r>
      <rPr>
        <b/>
        <sz val="12"/>
        <color indexed="8"/>
        <rFont val="Arial"/>
        <family val="2"/>
      </rPr>
      <t xml:space="preserve"> Medium </t>
    </r>
    <r>
      <rPr>
        <sz val="12"/>
        <color indexed="8"/>
        <rFont val="Arial"/>
        <family val="2"/>
      </rPr>
      <t>(Средний);</t>
    </r>
    <r>
      <rPr>
        <b/>
        <sz val="12"/>
        <color indexed="8"/>
        <rFont val="Arial"/>
        <family val="2"/>
      </rPr>
      <t xml:space="preserve"> Large</t>
    </r>
    <r>
      <rPr>
        <sz val="12"/>
        <color indexed="8"/>
        <rFont val="Arial"/>
        <family val="2"/>
      </rPr>
      <t xml:space="preserve"> (Крупный);</t>
    </r>
    <r>
      <rPr>
        <b/>
        <sz val="12"/>
        <color indexed="8"/>
        <rFont val="Arial"/>
        <family val="2"/>
      </rPr>
      <t xml:space="preserve"> XL</t>
    </r>
    <r>
      <rPr>
        <sz val="12"/>
        <color indexed="8"/>
        <rFont val="Arial"/>
        <family val="2"/>
      </rPr>
      <t xml:space="preserve"> (очень крупный).</t>
    </r>
  </si>
  <si>
    <r>
      <t xml:space="preserve">Qty Available </t>
    </r>
    <r>
      <rPr>
        <sz val="12"/>
        <color indexed="8"/>
        <rFont val="Arial"/>
        <family val="2"/>
      </rPr>
      <t>- Наличие на базе поставщика:</t>
    </r>
    <r>
      <rPr>
        <b/>
        <sz val="12"/>
        <color indexed="8"/>
        <rFont val="Arial"/>
        <family val="2"/>
      </rPr>
      <t xml:space="preserve"> N/A</t>
    </r>
    <r>
      <rPr>
        <sz val="12"/>
        <color indexed="8"/>
        <rFont val="Arial"/>
        <family val="2"/>
      </rPr>
      <t xml:space="preserve">  - нет в наличии в данный момент;</t>
    </r>
    <r>
      <rPr>
        <b/>
        <sz val="12"/>
        <color indexed="8"/>
        <rFont val="Arial"/>
        <family val="2"/>
      </rPr>
      <t xml:space="preserve"> Similar </t>
    </r>
    <r>
      <rPr>
        <sz val="12"/>
        <color indexed="8"/>
        <rFont val="Arial"/>
        <family val="2"/>
      </rPr>
      <t>- в наличии животные, схожие с</t>
    </r>
  </si>
  <si>
    <r>
      <rPr>
        <sz val="12"/>
        <color indexed="8"/>
        <rFont val="Arial"/>
        <family val="2"/>
      </rPr>
      <t>представленными на фото;</t>
    </r>
    <r>
      <rPr>
        <b/>
        <sz val="12"/>
        <color indexed="8"/>
        <rFont val="Arial"/>
        <family val="2"/>
      </rPr>
      <t xml:space="preserve"> (Limited) </t>
    </r>
    <r>
      <rPr>
        <sz val="12"/>
        <color indexed="8"/>
        <rFont val="Arial"/>
        <family val="2"/>
      </rPr>
      <t>- ограниченное кол-во;</t>
    </r>
    <r>
      <rPr>
        <b/>
        <sz val="12"/>
        <color indexed="8"/>
        <rFont val="Arial"/>
        <family val="2"/>
      </rPr>
      <t xml:space="preserve"> (Many) </t>
    </r>
    <r>
      <rPr>
        <sz val="12"/>
        <color indexed="8"/>
        <rFont val="Arial"/>
        <family val="2"/>
      </rPr>
      <t>- в наличии достаточное кол-во.</t>
    </r>
    <r>
      <rPr>
        <b/>
        <sz val="12"/>
        <color indexed="8"/>
        <rFont val="Arial"/>
        <family val="2"/>
      </rPr>
      <t xml:space="preserve"> Qty Order</t>
    </r>
    <r>
      <rPr>
        <sz val="12"/>
        <color indexed="8"/>
        <rFont val="Arial"/>
        <family val="2"/>
      </rPr>
      <t xml:space="preserve"> - Ваш заказ.</t>
    </r>
  </si>
  <si>
    <t>Условия поставки рыб в регионы России и страны Таможенного Союза:</t>
  </si>
  <si>
    <r>
      <t>Минимальный заказ на сумму от</t>
    </r>
    <r>
      <rPr>
        <sz val="12"/>
        <color indexed="10"/>
        <rFont val="Arial"/>
        <family val="2"/>
      </rPr>
      <t xml:space="preserve"> 20000 руб</t>
    </r>
  </si>
  <si>
    <t xml:space="preserve">100%-ная предоплата на момент формирования заказа, но не позже,чем за неделю до поставки, согласно выставленному предварительному счёту. </t>
  </si>
  <si>
    <r>
      <t>Услуги по упаковке и транспортировке животных в аэропорт, на поезд и т.п. от</t>
    </r>
    <r>
      <rPr>
        <b/>
        <sz val="12"/>
        <rFont val="Arial"/>
        <family val="2"/>
      </rPr>
      <t xml:space="preserve"> 3500 руб</t>
    </r>
  </si>
  <si>
    <t xml:space="preserve">Стоимость авиаотправки (тариф для вашего города за 30 кг/минимум) - от 100 руб/кг; </t>
  </si>
  <si>
    <r>
      <t>Оформление ветеринарного свидетельства + аэропортовские сборы за транспортировку живого товара - 32</t>
    </r>
    <r>
      <rPr>
        <b/>
        <sz val="12"/>
        <rFont val="Arial"/>
        <family val="2"/>
      </rPr>
      <t>00 руб</t>
    </r>
    <r>
      <rPr>
        <sz val="12"/>
        <rFont val="Arial"/>
        <family val="2"/>
      </rPr>
      <t>.</t>
    </r>
  </si>
  <si>
    <t xml:space="preserve">Стоимость жд/отправки - от 500 руб/коробка, в зависимости от направления и времени года.  </t>
  </si>
  <si>
    <t xml:space="preserve">Поставка в другие регионы (Украина, Азербайджан, Узбекистан, Таджикистан т.д.) - возможна только по вашему отработанному каналу транспортировки. </t>
  </si>
  <si>
    <t>В случае самовывоза, за услуги по упаковке/переупаковке  животных плата не взымается</t>
  </si>
  <si>
    <t>Информация о компании - поставщике и фото здесь:</t>
  </si>
  <si>
    <t>http://www.archer-fish.ru/поставки-кораллов-и-других-б-п-животных-и-рыб-из-индонезии/</t>
  </si>
  <si>
    <t>МЫ ВСЕГДА РАДЫ СОТРУДНИЧЕСТВУ! ГОТОВЫ ПОМОЧЬ СОВЕТОМ И ПРИВЕЗТИ ДЛЯ ВАС САМЫХ ЛУЧШИХ ЖИВОТНЫХ!</t>
  </si>
  <si>
    <r>
      <t xml:space="preserve">						
                                ООО"Арчер-Фиш"						
                                  </t>
    </r>
    <r>
      <rPr>
        <sz val="18"/>
        <rFont val="Arial"/>
        <family val="2"/>
      </rPr>
      <t xml:space="preserve">www.archer-fish.ru		</t>
    </r>
    <r>
      <rPr>
        <b/>
        <sz val="18"/>
        <rFont val="Arial"/>
        <family val="2"/>
      </rPr>
      <t xml:space="preserve">				
			               </t>
    </r>
    <r>
      <rPr>
        <sz val="18"/>
        <rFont val="Arial"/>
        <family val="2"/>
      </rPr>
      <t xml:space="preserve"> e-mail: archer001@list.ru			
			                    Тел: +7 (964) 533-2591		</t>
    </r>
    <r>
      <rPr>
        <b/>
        <sz val="18"/>
        <rFont val="Arial"/>
        <family val="2"/>
      </rPr>
      <t xml:space="preserve">	</t>
    </r>
  </si>
  <si>
    <t>20 Июля 2022 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</si>
</sst>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_);_(* \(#,##0\);_(* &quot;-&quot;??_);_(@_)"/>
    <numFmt numFmtId="165" formatCode="[$SGD]\ #,##0.00"/>
    <numFmt numFmtId="166" formatCode="000"/>
    <numFmt numFmtId="167" formatCode="&quot;Code : &quot;0"/>
    <numFmt numFmtId="168" formatCode="&quot;ID : &quot;000"/>
    <numFmt numFmtId="169" formatCode="0_);\(0\)"/>
  </numFmts>
  <fonts count="64">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12"/>
      <color theme="1"/>
      <name val="Times New Roman"/>
      <family val="1"/>
    </font>
    <font>
      <sz val="10"/>
      <color theme="1"/>
      <name val="Times New Roman"/>
      <family val="1"/>
    </font>
    <font>
      <sz val="16"/>
      <color rgb="FF000000"/>
      <name val="Times New Roman"/>
      <family val="1"/>
    </font>
    <font>
      <b/>
      <sz val="12"/>
      <color rgb="FFFF0000"/>
      <name val="Times New Roman"/>
      <family val="1"/>
    </font>
    <font>
      <b/>
      <i/>
      <sz val="12"/>
      <color theme="1"/>
      <name val="Times New Roman"/>
      <family val="1"/>
    </font>
    <font>
      <sz val="14"/>
      <color theme="1"/>
      <name val="Times New Roman"/>
      <family val="1"/>
    </font>
    <font>
      <b/>
      <sz val="14"/>
      <color rgb="FFFF0000"/>
      <name val="Times New Roman"/>
      <family val="1"/>
    </font>
    <font>
      <sz val="12"/>
      <color rgb="FF0000CC"/>
      <name val="Arial Narrow"/>
      <family val="2"/>
    </font>
    <font>
      <sz val="20"/>
      <color rgb="FF0070C0"/>
      <name val="Times New Roman"/>
      <family val="1"/>
    </font>
    <font>
      <sz val="11"/>
      <color rgb="FFFF0000"/>
      <name val="Calibri"/>
      <family val="2"/>
      <scheme val="minor"/>
    </font>
    <font>
      <sz val="12"/>
      <color rgb="FFFF0000"/>
      <name val="Times New Roman"/>
      <family val="1"/>
    </font>
    <font>
      <sz val="16"/>
      <color rgb="FF0070C0"/>
      <name val="Times New Roman"/>
      <family val="1"/>
    </font>
    <font>
      <b/>
      <sz val="12"/>
      <color rgb="FF000000"/>
      <name val="Times New Roman"/>
      <family val="1"/>
      <charset val="204"/>
    </font>
    <font>
      <b/>
      <sz val="14"/>
      <color rgb="FFC00000"/>
      <name val="Calibri"/>
      <family val="2"/>
      <scheme val="minor"/>
    </font>
    <font>
      <b/>
      <sz val="16"/>
      <color rgb="FFC00000"/>
      <name val="Arial"/>
      <family val="2"/>
      <charset val="204"/>
    </font>
    <font>
      <b/>
      <sz val="20"/>
      <color theme="1"/>
      <name val="Times New Roman"/>
      <family val="1"/>
      <charset val="204"/>
    </font>
    <font>
      <b/>
      <sz val="14"/>
      <color indexed="8"/>
      <name val="Times New Roman"/>
      <family val="1"/>
      <charset val="204"/>
    </font>
    <font>
      <b/>
      <sz val="20"/>
      <color theme="1"/>
      <name val="Calibri"/>
      <family val="2"/>
      <charset val="204"/>
      <scheme val="minor"/>
    </font>
    <font>
      <b/>
      <sz val="12"/>
      <color theme="1"/>
      <name val="Times New Roman"/>
      <family val="1"/>
    </font>
    <font>
      <b/>
      <sz val="12"/>
      <color theme="1"/>
      <name val="Calibri"/>
      <family val="2"/>
      <scheme val="minor"/>
    </font>
    <font>
      <sz val="12"/>
      <color indexed="8"/>
      <name val="Times New Roman"/>
      <family val="2"/>
    </font>
    <font>
      <b/>
      <sz val="12"/>
      <color indexed="8"/>
      <name val="Times New Roman"/>
      <family val="1"/>
    </font>
    <font>
      <b/>
      <sz val="14"/>
      <color rgb="FFC00000"/>
      <name val="Times New Roman"/>
      <family val="1"/>
    </font>
    <font>
      <sz val="14"/>
      <color rgb="FFC00000"/>
      <name val="Times New Roman"/>
      <family val="1"/>
    </font>
    <font>
      <b/>
      <sz val="11"/>
      <color rgb="FF000000"/>
      <name val="Times New Roman"/>
      <family val="1"/>
    </font>
    <font>
      <sz val="12"/>
      <name val="新細明體"/>
      <family val="1"/>
      <charset val="136"/>
    </font>
    <font>
      <b/>
      <sz val="9"/>
      <color theme="1"/>
      <name val="Calibri"/>
      <family val="2"/>
      <scheme val="minor"/>
    </font>
    <font>
      <sz val="12"/>
      <name val="Arial"/>
      <family val="2"/>
    </font>
    <font>
      <b/>
      <sz val="20"/>
      <name val="Arial"/>
      <family val="2"/>
    </font>
    <font>
      <b/>
      <sz val="12"/>
      <name val="Arial"/>
      <family val="2"/>
    </font>
    <font>
      <b/>
      <sz val="12"/>
      <name val="新細明體"/>
      <family val="1"/>
      <charset val="136"/>
    </font>
    <font>
      <sz val="12"/>
      <color theme="1"/>
      <name val="Arial"/>
      <family val="2"/>
    </font>
    <font>
      <b/>
      <sz val="12"/>
      <color theme="1"/>
      <name val="Arial"/>
      <family val="2"/>
    </font>
    <font>
      <b/>
      <sz val="12"/>
      <color indexed="8"/>
      <name val="Arial"/>
      <family val="2"/>
    </font>
    <font>
      <sz val="12"/>
      <color indexed="8"/>
      <name val="Arial"/>
      <family val="2"/>
    </font>
    <font>
      <u/>
      <sz val="11"/>
      <color theme="10"/>
      <name val="Calibri"/>
      <family val="2"/>
      <scheme val="minor"/>
    </font>
    <font>
      <b/>
      <u/>
      <sz val="14"/>
      <color theme="10"/>
      <name val="Calibri"/>
      <family val="2"/>
      <charset val="204"/>
      <scheme val="minor"/>
    </font>
    <font>
      <sz val="12"/>
      <color indexed="10"/>
      <name val="Arial"/>
      <family val="2"/>
    </font>
    <font>
      <b/>
      <sz val="12"/>
      <color rgb="FFFF0000"/>
      <name val="Calibri"/>
      <family val="2"/>
      <scheme val="minor"/>
    </font>
    <font>
      <sz val="12"/>
      <color rgb="FFFFFF00"/>
      <name val="Arial"/>
      <family val="2"/>
    </font>
    <font>
      <b/>
      <sz val="12"/>
      <name val="Calibri"/>
      <family val="2"/>
      <scheme val="minor"/>
    </font>
    <font>
      <b/>
      <sz val="12"/>
      <color rgb="FFFFFF00"/>
      <name val="Calibri"/>
      <family val="2"/>
      <scheme val="minor"/>
    </font>
    <font>
      <b/>
      <sz val="12"/>
      <color rgb="FFFFFF00"/>
      <name val="Arial"/>
      <family val="2"/>
    </font>
    <font>
      <sz val="10"/>
      <name val="MS Sans Serif"/>
      <family val="2"/>
      <charset val="204"/>
    </font>
    <font>
      <b/>
      <sz val="14"/>
      <name val="Times New Roman"/>
      <family val="1"/>
    </font>
    <font>
      <sz val="13.5"/>
      <name val="MS Sans Serif"/>
      <family val="2"/>
      <charset val="204"/>
    </font>
    <font>
      <b/>
      <sz val="13.5"/>
      <color indexed="10"/>
      <name val="MS Sans Serif"/>
      <charset val="204"/>
    </font>
    <font>
      <sz val="8"/>
      <name val="Arial"/>
      <family val="2"/>
    </font>
    <font>
      <b/>
      <sz val="12"/>
      <color indexed="10"/>
      <name val="Arial"/>
      <family val="2"/>
    </font>
    <font>
      <b/>
      <sz val="9"/>
      <color theme="1"/>
      <name val="Arial"/>
      <family val="2"/>
    </font>
    <font>
      <b/>
      <sz val="14"/>
      <color theme="1"/>
      <name val="Calibri"/>
      <family val="2"/>
      <scheme val="minor"/>
    </font>
    <font>
      <b/>
      <sz val="11"/>
      <name val="Calibri"/>
      <family val="2"/>
      <scheme val="minor"/>
    </font>
    <font>
      <u/>
      <sz val="12"/>
      <color indexed="12"/>
      <name val="新細明體"/>
      <family val="1"/>
      <charset val="136"/>
    </font>
    <font>
      <b/>
      <u/>
      <sz val="14"/>
      <name val="Arial"/>
      <family val="2"/>
    </font>
    <font>
      <b/>
      <sz val="14"/>
      <color theme="9" tint="-0.499984740745262"/>
      <name val="Arial"/>
      <family val="2"/>
      <charset val="204"/>
    </font>
    <font>
      <b/>
      <sz val="18"/>
      <name val="Arial"/>
      <family val="2"/>
    </font>
    <font>
      <sz val="18"/>
      <color theme="1"/>
      <name val="Calibri"/>
      <family val="2"/>
      <scheme val="minor"/>
    </font>
    <font>
      <sz val="18"/>
      <name val="Arial"/>
      <family val="2"/>
    </font>
    <font>
      <u/>
      <sz val="11"/>
      <color theme="11"/>
      <name val="Calibri"/>
      <family val="2"/>
      <scheme val="minor"/>
    </font>
    <font>
      <sz val="10"/>
      <color rgb="FF000000"/>
      <name val="Times New Roman"/>
      <family val="1"/>
    </font>
  </fonts>
  <fills count="8">
    <fill>
      <patternFill patternType="none"/>
    </fill>
    <fill>
      <patternFill patternType="gray125"/>
    </fill>
    <fill>
      <patternFill patternType="solid">
        <fgColor theme="4" tint="0.79998168889431442"/>
        <bgColor indexed="64"/>
      </patternFill>
    </fill>
    <fill>
      <patternFill patternType="solid">
        <fgColor theme="8" tint="0.79998168889431442"/>
        <bgColor indexed="64"/>
      </patternFill>
    </fill>
    <fill>
      <patternFill patternType="solid">
        <fgColor theme="8" tint="0.79998168889431442"/>
        <bgColor rgb="FF000000"/>
      </patternFill>
    </fill>
    <fill>
      <patternFill patternType="solid">
        <fgColor theme="4" tint="0.59999389629810485"/>
        <bgColor indexed="64"/>
      </patternFill>
    </fill>
    <fill>
      <patternFill patternType="solid">
        <fgColor rgb="FFFFFF00"/>
        <bgColor indexed="64"/>
      </patternFill>
    </fill>
    <fill>
      <patternFill patternType="solid">
        <fgColor rgb="FFFF0000"/>
        <bgColor indexed="64"/>
      </patternFill>
    </fill>
  </fills>
  <borders count="41">
    <border>
      <left/>
      <right/>
      <top/>
      <bottom/>
      <diagonal/>
    </border>
    <border>
      <left/>
      <right/>
      <top/>
      <bottom style="medium">
        <color rgb="FF0000CC"/>
      </bottom>
      <diagonal/>
    </border>
    <border>
      <left style="thin">
        <color rgb="FF0000CC"/>
      </left>
      <right style="thin">
        <color rgb="FF0000CC"/>
      </right>
      <top style="thin">
        <color rgb="FF0000CC"/>
      </top>
      <bottom style="thin">
        <color rgb="FF0000CC"/>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top style="thin">
        <color auto="1"/>
      </top>
      <bottom/>
      <diagonal/>
    </border>
    <border>
      <left/>
      <right style="thin">
        <color auto="1"/>
      </right>
      <top style="thin">
        <color auto="1"/>
      </top>
      <bottom/>
      <diagonal/>
    </border>
    <border>
      <left/>
      <right/>
      <top style="medium">
        <color rgb="FF0000CC"/>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indexed="64"/>
      </right>
      <top style="thin">
        <color indexed="64"/>
      </top>
      <bottom style="thin">
        <color indexed="64"/>
      </bottom>
      <diagonal/>
    </border>
  </borders>
  <cellStyleXfs count="16">
    <xf numFmtId="0" fontId="0" fillId="0" borderId="0"/>
    <xf numFmtId="43" fontId="1" fillId="0" borderId="0" applyFont="0" applyFill="0" applyBorder="0" applyAlignment="0" applyProtection="0"/>
    <xf numFmtId="43" fontId="2" fillId="0" borderId="0" applyFont="0" applyFill="0" applyBorder="0" applyAlignment="0" applyProtection="0"/>
    <xf numFmtId="0" fontId="2" fillId="0" borderId="0"/>
    <xf numFmtId="0" fontId="3" fillId="0" borderId="0"/>
    <xf numFmtId="0" fontId="1" fillId="0" borderId="0"/>
    <xf numFmtId="0" fontId="2" fillId="0" borderId="0"/>
    <xf numFmtId="44" fontId="1" fillId="0" borderId="0" applyFont="0" applyFill="0" applyBorder="0" applyAlignment="0" applyProtection="0"/>
    <xf numFmtId="43" fontId="1" fillId="0" borderId="0" applyFont="0" applyFill="0" applyBorder="0" applyAlignment="0" applyProtection="0"/>
    <xf numFmtId="0" fontId="29" fillId="0" borderId="0"/>
    <xf numFmtId="0" fontId="39" fillId="0" borderId="0" applyNumberFormat="0" applyFill="0" applyBorder="0" applyAlignment="0" applyProtection="0"/>
    <xf numFmtId="0" fontId="47" fillId="0" borderId="0"/>
    <xf numFmtId="0" fontId="3" fillId="0" borderId="0"/>
    <xf numFmtId="0" fontId="56" fillId="0" borderId="0" applyNumberFormat="0" applyFill="0" applyBorder="0" applyAlignment="0" applyProtection="0">
      <alignment vertical="top"/>
      <protection locked="0"/>
    </xf>
    <xf numFmtId="0" fontId="62" fillId="0" borderId="0" applyNumberFormat="0" applyFill="0" applyBorder="0" applyAlignment="0" applyProtection="0"/>
    <xf numFmtId="0" fontId="62" fillId="0" borderId="0" applyNumberFormat="0" applyFill="0" applyBorder="0" applyAlignment="0" applyProtection="0"/>
  </cellStyleXfs>
  <cellXfs count="292">
    <xf numFmtId="0" fontId="0" fillId="0" borderId="0" xfId="0"/>
    <xf numFmtId="0" fontId="4" fillId="0" borderId="0" xfId="6" applyFont="1" applyFill="1" applyBorder="1"/>
    <xf numFmtId="0" fontId="4" fillId="0" borderId="0" xfId="6" applyFont="1" applyFill="1"/>
    <xf numFmtId="0" fontId="5" fillId="0" borderId="0" xfId="6" applyFont="1" applyFill="1" applyAlignment="1">
      <alignment horizontal="center"/>
    </xf>
    <xf numFmtId="0" fontId="5" fillId="0" borderId="0" xfId="6" applyFont="1" applyFill="1" applyBorder="1" applyAlignment="1">
      <alignment horizontal="center"/>
    </xf>
    <xf numFmtId="43" fontId="4" fillId="0" borderId="0" xfId="1" applyFont="1" applyFill="1"/>
    <xf numFmtId="0" fontId="4" fillId="0" borderId="0" xfId="6" applyFont="1" applyFill="1" applyAlignment="1">
      <alignment horizontal="center"/>
    </xf>
    <xf numFmtId="165" fontId="4" fillId="0" borderId="0" xfId="6" applyNumberFormat="1" applyFont="1" applyFill="1"/>
    <xf numFmtId="0" fontId="4" fillId="0" borderId="0" xfId="6" applyFont="1" applyFill="1" applyBorder="1" applyAlignment="1">
      <alignment horizontal="center"/>
    </xf>
    <xf numFmtId="0" fontId="4" fillId="0" borderId="0" xfId="6" applyFont="1" applyFill="1" applyBorder="1" applyAlignment="1"/>
    <xf numFmtId="0" fontId="8" fillId="0" borderId="0" xfId="6" applyFont="1" applyFill="1" applyBorder="1" applyAlignment="1">
      <alignment horizontal="left"/>
    </xf>
    <xf numFmtId="165" fontId="7" fillId="0" borderId="0" xfId="6" applyNumberFormat="1" applyFont="1" applyFill="1" applyBorder="1" applyAlignment="1">
      <alignment horizontal="center"/>
    </xf>
    <xf numFmtId="165" fontId="4" fillId="0" borderId="0" xfId="6" applyNumberFormat="1" applyFont="1" applyFill="1" applyBorder="1" applyAlignment="1">
      <alignment horizontal="center"/>
    </xf>
    <xf numFmtId="0" fontId="4" fillId="0" borderId="0" xfId="6" applyFont="1" applyFill="1" applyBorder="1" applyAlignment="1">
      <alignment horizontal="left"/>
    </xf>
    <xf numFmtId="44" fontId="4" fillId="0" borderId="0" xfId="7" applyFont="1" applyFill="1" applyAlignment="1"/>
    <xf numFmtId="44" fontId="4" fillId="0" borderId="0" xfId="1" applyNumberFormat="1" applyFont="1" applyFill="1" applyAlignment="1"/>
    <xf numFmtId="167" fontId="4" fillId="0" borderId="0" xfId="6" applyNumberFormat="1" applyFont="1" applyFill="1" applyAlignment="1">
      <alignment horizontal="left"/>
    </xf>
    <xf numFmtId="167" fontId="4" fillId="0" borderId="0" xfId="6" applyNumberFormat="1" applyFont="1" applyFill="1" applyAlignment="1"/>
    <xf numFmtId="0" fontId="4" fillId="0" borderId="0" xfId="6" applyFont="1" applyFill="1" applyAlignment="1"/>
    <xf numFmtId="167" fontId="4" fillId="0" borderId="0" xfId="6" applyNumberFormat="1" applyFont="1" applyFill="1" applyBorder="1" applyAlignment="1"/>
    <xf numFmtId="0" fontId="9" fillId="0" borderId="0" xfId="6" applyFont="1" applyFill="1" applyAlignment="1"/>
    <xf numFmtId="0" fontId="10" fillId="2" borderId="0" xfId="1" applyNumberFormat="1" applyFont="1" applyFill="1" applyAlignment="1">
      <alignment horizontal="center" vertical="center"/>
    </xf>
    <xf numFmtId="44" fontId="9" fillId="0" borderId="0" xfId="1" applyNumberFormat="1" applyFont="1" applyFill="1" applyAlignment="1"/>
    <xf numFmtId="0" fontId="4" fillId="0" borderId="1" xfId="6" applyFont="1" applyFill="1" applyBorder="1"/>
    <xf numFmtId="165" fontId="4" fillId="0" borderId="1" xfId="6" applyNumberFormat="1" applyFont="1" applyFill="1" applyBorder="1"/>
    <xf numFmtId="43" fontId="0" fillId="0" borderId="0" xfId="1" applyFont="1"/>
    <xf numFmtId="168" fontId="4" fillId="0" borderId="0" xfId="6" applyNumberFormat="1" applyFont="1" applyFill="1" applyAlignment="1">
      <alignment horizontal="left"/>
    </xf>
    <xf numFmtId="165" fontId="11" fillId="0" borderId="0" xfId="6" applyNumberFormat="1" applyFont="1" applyFill="1" applyAlignment="1"/>
    <xf numFmtId="0" fontId="13" fillId="0" borderId="0" xfId="0" applyNumberFormat="1" applyFont="1"/>
    <xf numFmtId="0" fontId="14" fillId="0" borderId="0" xfId="6" applyNumberFormat="1" applyFont="1" applyFill="1"/>
    <xf numFmtId="0" fontId="14" fillId="0" borderId="0" xfId="6" applyNumberFormat="1" applyFont="1" applyFill="1" applyBorder="1"/>
    <xf numFmtId="0" fontId="14" fillId="0" borderId="0" xfId="6" applyNumberFormat="1" applyFont="1" applyFill="1" applyBorder="1" applyAlignment="1"/>
    <xf numFmtId="0" fontId="14" fillId="0" borderId="0" xfId="1" applyNumberFormat="1" applyFont="1" applyFill="1" applyAlignment="1"/>
    <xf numFmtId="0" fontId="4" fillId="0" borderId="0" xfId="6" applyFont="1" applyFill="1" applyBorder="1" applyAlignment="1">
      <alignment horizontal="center"/>
    </xf>
    <xf numFmtId="164" fontId="7" fillId="0" borderId="2" xfId="0" applyNumberFormat="1" applyFont="1" applyBorder="1" applyAlignment="1">
      <alignment horizontal="center"/>
    </xf>
    <xf numFmtId="0" fontId="4" fillId="0" borderId="0" xfId="6" applyFont="1" applyFill="1" applyBorder="1" applyAlignment="1">
      <alignment horizontal="center"/>
    </xf>
    <xf numFmtId="0" fontId="4" fillId="0" borderId="0" xfId="6" applyFont="1" applyFill="1" applyBorder="1" applyAlignment="1">
      <alignment horizontal="center"/>
    </xf>
    <xf numFmtId="0" fontId="4" fillId="0" borderId="0" xfId="6" applyFont="1"/>
    <xf numFmtId="165" fontId="4" fillId="0" borderId="0" xfId="6" applyNumberFormat="1" applyFont="1"/>
    <xf numFmtId="0" fontId="4" fillId="0" borderId="0" xfId="6" applyFont="1" applyAlignment="1">
      <alignment horizontal="center"/>
    </xf>
    <xf numFmtId="0" fontId="8" fillId="0" borderId="0" xfId="6" applyFont="1" applyAlignment="1">
      <alignment horizontal="left"/>
    </xf>
    <xf numFmtId="165" fontId="7" fillId="0" borderId="0" xfId="6" applyNumberFormat="1" applyFont="1" applyAlignment="1">
      <alignment horizontal="center"/>
    </xf>
    <xf numFmtId="165" fontId="4" fillId="0" borderId="0" xfId="6" applyNumberFormat="1" applyFont="1" applyAlignment="1">
      <alignment horizontal="center"/>
    </xf>
    <xf numFmtId="0" fontId="4" fillId="0" borderId="0" xfId="6" applyFont="1" applyAlignment="1">
      <alignment horizontal="left"/>
    </xf>
    <xf numFmtId="168" fontId="4" fillId="0" borderId="0" xfId="6" applyNumberFormat="1" applyFont="1" applyAlignment="1">
      <alignment horizontal="left"/>
    </xf>
    <xf numFmtId="167" fontId="4" fillId="0" borderId="0" xfId="6" applyNumberFormat="1" applyFont="1" applyAlignment="1">
      <alignment horizontal="left"/>
    </xf>
    <xf numFmtId="167" fontId="4" fillId="0" borderId="0" xfId="6" applyNumberFormat="1" applyFont="1"/>
    <xf numFmtId="165" fontId="11" fillId="0" borderId="0" xfId="6" applyNumberFormat="1" applyFont="1"/>
    <xf numFmtId="0" fontId="9" fillId="0" borderId="0" xfId="6" applyFont="1"/>
    <xf numFmtId="0" fontId="4" fillId="0" borderId="1" xfId="6" applyFont="1" applyBorder="1"/>
    <xf numFmtId="165" fontId="4" fillId="0" borderId="1" xfId="6" applyNumberFormat="1" applyFont="1" applyBorder="1"/>
    <xf numFmtId="165" fontId="4" fillId="0" borderId="0" xfId="6" applyNumberFormat="1" applyFont="1" applyFill="1" applyBorder="1"/>
    <xf numFmtId="1" fontId="16" fillId="0" borderId="6" xfId="0" applyNumberFormat="1" applyFont="1" applyBorder="1" applyAlignment="1">
      <alignment horizontal="center"/>
    </xf>
    <xf numFmtId="43" fontId="16" fillId="0" borderId="6" xfId="0" applyNumberFormat="1" applyFont="1" applyBorder="1" applyAlignment="1">
      <alignment horizontal="center"/>
    </xf>
    <xf numFmtId="49" fontId="18" fillId="5" borderId="0" xfId="0" applyNumberFormat="1" applyFont="1" applyFill="1"/>
    <xf numFmtId="0" fontId="0" fillId="5" borderId="0" xfId="0" applyFill="1"/>
    <xf numFmtId="0" fontId="2" fillId="0" borderId="0" xfId="3" applyFill="1" applyBorder="1"/>
    <xf numFmtId="0" fontId="5" fillId="0" borderId="6" xfId="6" applyFont="1" applyFill="1" applyBorder="1" applyAlignment="1">
      <alignment horizontal="center"/>
    </xf>
    <xf numFmtId="1" fontId="5" fillId="0" borderId="6" xfId="0" applyNumberFormat="1" applyFont="1" applyBorder="1" applyAlignment="1">
      <alignment horizontal="center"/>
    </xf>
    <xf numFmtId="0" fontId="5" fillId="0" borderId="6" xfId="6" applyFont="1" applyFill="1" applyBorder="1"/>
    <xf numFmtId="0" fontId="0" fillId="0" borderId="0" xfId="0" applyAlignment="1">
      <alignment horizontal="center"/>
    </xf>
    <xf numFmtId="164" fontId="5" fillId="0" borderId="6" xfId="1" applyNumberFormat="1" applyFont="1" applyBorder="1" applyAlignment="1">
      <alignment horizontal="center"/>
    </xf>
    <xf numFmtId="169" fontId="7" fillId="0" borderId="2" xfId="0" applyNumberFormat="1" applyFont="1" applyBorder="1" applyAlignment="1">
      <alignment horizontal="center"/>
    </xf>
    <xf numFmtId="169" fontId="5" fillId="0" borderId="6" xfId="1" applyNumberFormat="1" applyFont="1" applyBorder="1"/>
    <xf numFmtId="169" fontId="4" fillId="0" borderId="0" xfId="6" applyNumberFormat="1" applyFont="1" applyFill="1" applyBorder="1"/>
    <xf numFmtId="169" fontId="4" fillId="0" borderId="0" xfId="6" applyNumberFormat="1" applyFont="1" applyFill="1"/>
    <xf numFmtId="169" fontId="4" fillId="0" borderId="0" xfId="6" applyNumberFormat="1" applyFont="1"/>
    <xf numFmtId="169" fontId="5" fillId="0" borderId="0" xfId="1" applyNumberFormat="1" applyFont="1" applyBorder="1"/>
    <xf numFmtId="43" fontId="4" fillId="0" borderId="0" xfId="1" applyFont="1" applyFill="1" applyBorder="1"/>
    <xf numFmtId="1" fontId="28" fillId="0" borderId="12" xfId="0" applyNumberFormat="1" applyFont="1" applyBorder="1" applyAlignment="1">
      <alignment horizontal="center"/>
    </xf>
    <xf numFmtId="164" fontId="28" fillId="0" borderId="12" xfId="0" applyNumberFormat="1" applyFont="1" applyBorder="1" applyAlignment="1">
      <alignment horizontal="center"/>
    </xf>
    <xf numFmtId="166" fontId="5" fillId="0" borderId="14" xfId="0" applyNumberFormat="1" applyFont="1" applyBorder="1" applyAlignment="1">
      <alignment horizontal="center"/>
    </xf>
    <xf numFmtId="1" fontId="5" fillId="0" borderId="15" xfId="0" applyNumberFormat="1" applyFont="1" applyBorder="1" applyAlignment="1">
      <alignment horizontal="center"/>
    </xf>
    <xf numFmtId="0" fontId="5" fillId="0" borderId="15" xfId="6" applyFont="1" applyFill="1" applyBorder="1"/>
    <xf numFmtId="0" fontId="5" fillId="0" borderId="15" xfId="6" applyFont="1" applyFill="1" applyBorder="1" applyAlignment="1">
      <alignment horizontal="center"/>
    </xf>
    <xf numFmtId="164" fontId="5" fillId="0" borderId="15" xfId="1" applyNumberFormat="1" applyFont="1" applyBorder="1" applyAlignment="1">
      <alignment horizontal="center"/>
    </xf>
    <xf numFmtId="169" fontId="5" fillId="0" borderId="15" xfId="1" applyNumberFormat="1" applyFont="1" applyBorder="1"/>
    <xf numFmtId="43" fontId="5" fillId="0" borderId="16" xfId="1" applyFont="1" applyBorder="1"/>
    <xf numFmtId="166" fontId="5" fillId="0" borderId="17" xfId="0" applyNumberFormat="1" applyFont="1" applyBorder="1" applyAlignment="1">
      <alignment horizontal="center"/>
    </xf>
    <xf numFmtId="43" fontId="5" fillId="0" borderId="18" xfId="1" applyFont="1" applyBorder="1"/>
    <xf numFmtId="166" fontId="5" fillId="0" borderId="19" xfId="0" applyNumberFormat="1" applyFont="1" applyBorder="1" applyAlignment="1">
      <alignment horizontal="center"/>
    </xf>
    <xf numFmtId="1" fontId="5" fillId="0" borderId="20" xfId="0" applyNumberFormat="1" applyFont="1" applyBorder="1" applyAlignment="1">
      <alignment horizontal="center"/>
    </xf>
    <xf numFmtId="0" fontId="5" fillId="0" borderId="20" xfId="6" applyFont="1" applyFill="1" applyBorder="1"/>
    <xf numFmtId="0" fontId="5" fillId="0" borderId="20" xfId="6" applyFont="1" applyFill="1" applyBorder="1" applyAlignment="1">
      <alignment horizontal="center"/>
    </xf>
    <xf numFmtId="164" fontId="5" fillId="0" borderId="20" xfId="1" applyNumberFormat="1" applyFont="1" applyBorder="1" applyAlignment="1">
      <alignment horizontal="center"/>
    </xf>
    <xf numFmtId="169" fontId="5" fillId="0" borderId="20" xfId="1" applyNumberFormat="1" applyFont="1" applyBorder="1"/>
    <xf numFmtId="43" fontId="5" fillId="0" borderId="21" xfId="1" applyFont="1" applyBorder="1"/>
    <xf numFmtId="1" fontId="28" fillId="0" borderId="20" xfId="0" applyNumberFormat="1" applyFont="1" applyBorder="1" applyAlignment="1">
      <alignment horizontal="center"/>
    </xf>
    <xf numFmtId="164" fontId="28" fillId="0" borderId="20" xfId="0" applyNumberFormat="1" applyFont="1" applyBorder="1" applyAlignment="1">
      <alignment horizontal="center"/>
    </xf>
    <xf numFmtId="0" fontId="4" fillId="0" borderId="0" xfId="6" applyFont="1" applyBorder="1" applyAlignment="1">
      <alignment horizontal="center"/>
    </xf>
    <xf numFmtId="169" fontId="4" fillId="0" borderId="0" xfId="6" applyNumberFormat="1" applyFont="1" applyBorder="1"/>
    <xf numFmtId="0" fontId="5" fillId="0" borderId="6" xfId="6" applyFont="1" applyBorder="1"/>
    <xf numFmtId="0" fontId="5" fillId="0" borderId="6" xfId="6" applyFont="1" applyBorder="1" applyAlignment="1">
      <alignment horizontal="center"/>
    </xf>
    <xf numFmtId="0" fontId="5" fillId="0" borderId="15" xfId="6" applyFont="1" applyBorder="1"/>
    <xf numFmtId="0" fontId="5" fillId="0" borderId="15" xfId="6" applyFont="1" applyBorder="1" applyAlignment="1">
      <alignment horizontal="center"/>
    </xf>
    <xf numFmtId="0" fontId="5" fillId="0" borderId="20" xfId="6" applyFont="1" applyBorder="1"/>
    <xf numFmtId="0" fontId="5" fillId="0" borderId="20" xfId="6" applyFont="1" applyBorder="1" applyAlignment="1">
      <alignment horizontal="center"/>
    </xf>
    <xf numFmtId="0" fontId="3" fillId="0" borderId="0" xfId="9" applyFont="1"/>
    <xf numFmtId="0" fontId="31" fillId="0" borderId="0" xfId="9" applyFont="1"/>
    <xf numFmtId="0" fontId="31" fillId="0" borderId="28" xfId="9" applyFont="1" applyBorder="1"/>
    <xf numFmtId="0" fontId="31" fillId="0" borderId="25" xfId="9" applyFont="1" applyBorder="1"/>
    <xf numFmtId="0" fontId="31" fillId="0" borderId="26" xfId="9" applyFont="1" applyBorder="1"/>
    <xf numFmtId="0" fontId="31" fillId="0" borderId="27" xfId="9" applyFont="1" applyBorder="1"/>
    <xf numFmtId="0" fontId="33" fillId="0" borderId="28" xfId="9" applyFont="1" applyBorder="1" applyAlignment="1">
      <alignment horizontal="center" vertical="center"/>
    </xf>
    <xf numFmtId="0" fontId="34" fillId="0" borderId="28" xfId="9" applyFont="1" applyBorder="1" applyAlignment="1">
      <alignment horizontal="center" vertical="center"/>
    </xf>
    <xf numFmtId="0" fontId="31" fillId="0" borderId="29" xfId="9" applyFont="1" applyBorder="1"/>
    <xf numFmtId="0" fontId="31" fillId="0" borderId="0" xfId="9" applyFont="1" applyAlignment="1" applyProtection="1">
      <alignment horizontal="left"/>
      <protection hidden="1"/>
    </xf>
    <xf numFmtId="0" fontId="31" fillId="0" borderId="0" xfId="9" applyFont="1" applyAlignment="1" applyProtection="1">
      <alignment horizontal="center"/>
      <protection hidden="1"/>
    </xf>
    <xf numFmtId="0" fontId="33" fillId="0" borderId="0" xfId="9" applyFont="1" applyAlignment="1" applyProtection="1">
      <alignment horizontal="center"/>
      <protection hidden="1"/>
    </xf>
    <xf numFmtId="0" fontId="31" fillId="0" borderId="0" xfId="9" applyFont="1" applyAlignment="1">
      <alignment horizontal="center"/>
    </xf>
    <xf numFmtId="0" fontId="33" fillId="0" borderId="0" xfId="9" applyFont="1" applyAlignment="1">
      <alignment horizontal="center"/>
    </xf>
    <xf numFmtId="0" fontId="35" fillId="0" borderId="0" xfId="6" applyFont="1"/>
    <xf numFmtId="0" fontId="36" fillId="0" borderId="0" xfId="6" applyFont="1" applyAlignment="1">
      <alignment horizontal="center" vertical="center" wrapText="1"/>
    </xf>
    <xf numFmtId="0" fontId="36" fillId="0" borderId="0" xfId="0" applyFont="1" applyAlignment="1">
      <alignment horizontal="center" wrapText="1"/>
    </xf>
    <xf numFmtId="0" fontId="35" fillId="0" borderId="0" xfId="0" applyFont="1" applyAlignment="1">
      <alignment horizontal="center" wrapText="1"/>
    </xf>
    <xf numFmtId="165" fontId="35" fillId="0" borderId="0" xfId="6" applyNumberFormat="1" applyFont="1"/>
    <xf numFmtId="0" fontId="35" fillId="0" borderId="0" xfId="6" applyFont="1" applyAlignment="1">
      <alignment horizontal="left"/>
    </xf>
    <xf numFmtId="0" fontId="36" fillId="0" borderId="0" xfId="6" applyFont="1" applyAlignment="1">
      <alignment horizontal="left" wrapText="1"/>
    </xf>
    <xf numFmtId="0" fontId="36" fillId="0" borderId="0" xfId="0" applyFont="1" applyAlignment="1">
      <alignment horizontal="left" wrapText="1"/>
    </xf>
    <xf numFmtId="0" fontId="35" fillId="0" borderId="0" xfId="0" applyFont="1" applyAlignment="1">
      <alignment horizontal="left" wrapText="1"/>
    </xf>
    <xf numFmtId="0" fontId="40" fillId="0" borderId="0" xfId="10" applyFont="1" applyFill="1" applyBorder="1" applyAlignment="1">
      <alignment horizontal="left" wrapText="1"/>
    </xf>
    <xf numFmtId="0" fontId="40" fillId="0" borderId="0" xfId="10" applyFont="1" applyAlignment="1">
      <alignment horizontal="left"/>
    </xf>
    <xf numFmtId="0" fontId="40" fillId="0" borderId="0" xfId="10" applyFont="1" applyAlignment="1">
      <alignment horizontal="right" vertical="center"/>
    </xf>
    <xf numFmtId="0" fontId="31" fillId="0" borderId="0" xfId="9" applyFont="1" applyAlignment="1">
      <alignment vertical="center"/>
    </xf>
    <xf numFmtId="0" fontId="31" fillId="0" borderId="0" xfId="9" applyFont="1" applyAlignment="1" applyProtection="1">
      <alignment horizontal="left" vertical="center"/>
      <protection hidden="1"/>
    </xf>
    <xf numFmtId="0" fontId="31" fillId="0" borderId="0" xfId="9" applyFont="1" applyAlignment="1" applyProtection="1">
      <alignment horizontal="center" vertical="center"/>
      <protection hidden="1"/>
    </xf>
    <xf numFmtId="2" fontId="42" fillId="0" borderId="0" xfId="9" applyNumberFormat="1" applyFont="1" applyAlignment="1">
      <alignment horizontal="center"/>
    </xf>
    <xf numFmtId="0" fontId="43" fillId="0" borderId="0" xfId="9" applyFont="1"/>
    <xf numFmtId="2" fontId="44" fillId="0" borderId="0" xfId="9" applyNumberFormat="1" applyFont="1" applyAlignment="1">
      <alignment horizontal="center"/>
    </xf>
    <xf numFmtId="2" fontId="45" fillId="0" borderId="0" xfId="9" applyNumberFormat="1" applyFont="1" applyAlignment="1">
      <alignment horizontal="center"/>
    </xf>
    <xf numFmtId="0" fontId="36" fillId="0" borderId="4" xfId="6" applyFont="1" applyBorder="1"/>
    <xf numFmtId="0" fontId="36" fillId="0" borderId="4" xfId="6" applyFont="1" applyBorder="1" applyAlignment="1">
      <alignment horizontal="center" vertical="center" wrapText="1"/>
    </xf>
    <xf numFmtId="0" fontId="36" fillId="0" borderId="4" xfId="0" applyFont="1" applyBorder="1" applyAlignment="1">
      <alignment horizontal="center" wrapText="1"/>
    </xf>
    <xf numFmtId="0" fontId="35" fillId="0" borderId="4" xfId="0" applyFont="1" applyBorder="1" applyAlignment="1">
      <alignment horizontal="center" wrapText="1"/>
    </xf>
    <xf numFmtId="0" fontId="35" fillId="0" borderId="4" xfId="6" applyFont="1" applyBorder="1"/>
    <xf numFmtId="0" fontId="36" fillId="0" borderId="0" xfId="6" applyFont="1"/>
    <xf numFmtId="0" fontId="43" fillId="3" borderId="0" xfId="9" applyFont="1" applyFill="1" applyAlignment="1" applyProtection="1">
      <alignment horizontal="left" vertical="center"/>
      <protection hidden="1"/>
    </xf>
    <xf numFmtId="0" fontId="43" fillId="3" borderId="0" xfId="9" applyFont="1" applyFill="1" applyAlignment="1" applyProtection="1">
      <alignment horizontal="center" vertical="center"/>
      <protection hidden="1"/>
    </xf>
    <xf numFmtId="0" fontId="43" fillId="3" borderId="0" xfId="9" applyFont="1" applyFill="1" applyAlignment="1" applyProtection="1">
      <alignment horizontal="center"/>
      <protection hidden="1"/>
    </xf>
    <xf numFmtId="0" fontId="46" fillId="3" borderId="0" xfId="9" applyFont="1" applyFill="1" applyAlignment="1" applyProtection="1">
      <alignment horizontal="center"/>
      <protection hidden="1"/>
    </xf>
    <xf numFmtId="0" fontId="43" fillId="3" borderId="0" xfId="9" applyFont="1" applyFill="1" applyAlignment="1">
      <alignment horizontal="center"/>
    </xf>
    <xf numFmtId="2" fontId="45" fillId="3" borderId="0" xfId="9" applyNumberFormat="1" applyFont="1" applyFill="1" applyAlignment="1">
      <alignment horizontal="center"/>
    </xf>
    <xf numFmtId="0" fontId="43" fillId="3" borderId="0" xfId="9" applyFont="1" applyFill="1"/>
    <xf numFmtId="0" fontId="31" fillId="3" borderId="0" xfId="9" applyFont="1" applyFill="1"/>
    <xf numFmtId="0" fontId="48" fillId="6" borderId="27" xfId="11" applyFont="1" applyFill="1" applyBorder="1" applyAlignment="1">
      <alignment horizontal="left"/>
    </xf>
    <xf numFmtId="0" fontId="49" fillId="6" borderId="28" xfId="11" quotePrefix="1" applyFont="1" applyFill="1" applyBorder="1" applyAlignment="1">
      <alignment horizontal="left"/>
    </xf>
    <xf numFmtId="0" fontId="49" fillId="6" borderId="28" xfId="11" quotePrefix="1" applyFont="1" applyFill="1" applyBorder="1" applyAlignment="1">
      <alignment horizontal="center"/>
    </xf>
    <xf numFmtId="0" fontId="50" fillId="6" borderId="28" xfId="11" applyFont="1" applyFill="1" applyBorder="1" applyAlignment="1">
      <alignment horizontal="center"/>
    </xf>
    <xf numFmtId="0" fontId="51" fillId="6" borderId="28" xfId="12" applyFont="1" applyFill="1" applyBorder="1" applyAlignment="1" applyProtection="1">
      <alignment horizontal="center"/>
      <protection hidden="1"/>
    </xf>
    <xf numFmtId="0" fontId="3" fillId="6" borderId="28" xfId="12" applyFill="1" applyBorder="1" applyAlignment="1">
      <alignment horizontal="center" vertical="center"/>
    </xf>
    <xf numFmtId="2" fontId="30" fillId="6" borderId="28" xfId="9" applyNumberFormat="1" applyFont="1" applyFill="1" applyBorder="1" applyAlignment="1">
      <alignment horizontal="center"/>
    </xf>
    <xf numFmtId="0" fontId="31" fillId="6" borderId="28" xfId="9" applyFont="1" applyFill="1" applyBorder="1"/>
    <xf numFmtId="0" fontId="31" fillId="0" borderId="25" xfId="11" applyFont="1" applyBorder="1" applyAlignment="1">
      <alignment horizontal="left"/>
    </xf>
    <xf numFmtId="0" fontId="31" fillId="0" borderId="0" xfId="11" quotePrefix="1" applyFont="1" applyAlignment="1">
      <alignment horizontal="left"/>
    </xf>
    <xf numFmtId="0" fontId="31" fillId="0" borderId="0" xfId="11" quotePrefix="1" applyFont="1" applyAlignment="1">
      <alignment horizontal="center"/>
    </xf>
    <xf numFmtId="0" fontId="52" fillId="0" borderId="0" xfId="11" applyFont="1" applyAlignment="1">
      <alignment horizontal="center"/>
    </xf>
    <xf numFmtId="0" fontId="51" fillId="0" borderId="0" xfId="12" applyFont="1" applyAlignment="1" applyProtection="1">
      <alignment horizontal="center"/>
      <protection hidden="1"/>
    </xf>
    <xf numFmtId="0" fontId="3" fillId="0" borderId="0" xfId="12" applyAlignment="1">
      <alignment horizontal="center" vertical="center"/>
    </xf>
    <xf numFmtId="2" fontId="53" fillId="0" borderId="0" xfId="9" applyNumberFormat="1" applyFont="1" applyAlignment="1">
      <alignment horizontal="center"/>
    </xf>
    <xf numFmtId="0" fontId="52" fillId="0" borderId="3" xfId="11" applyFont="1" applyBorder="1" applyAlignment="1">
      <alignment horizontal="center"/>
    </xf>
    <xf numFmtId="0" fontId="31" fillId="0" borderId="30" xfId="11" applyFont="1" applyBorder="1" applyAlignment="1">
      <alignment horizontal="left"/>
    </xf>
    <xf numFmtId="0" fontId="31" fillId="0" borderId="4" xfId="11" quotePrefix="1" applyFont="1" applyBorder="1" applyAlignment="1">
      <alignment horizontal="left"/>
    </xf>
    <xf numFmtId="0" fontId="31" fillId="0" borderId="4" xfId="11" quotePrefix="1" applyFont="1" applyBorder="1" applyAlignment="1">
      <alignment horizontal="center"/>
    </xf>
    <xf numFmtId="0" fontId="52" fillId="0" borderId="5" xfId="11" applyFont="1" applyBorder="1" applyAlignment="1">
      <alignment horizontal="center"/>
    </xf>
    <xf numFmtId="0" fontId="51" fillId="0" borderId="4" xfId="12" applyFont="1" applyBorder="1" applyAlignment="1" applyProtection="1">
      <alignment horizontal="center"/>
      <protection hidden="1"/>
    </xf>
    <xf numFmtId="0" fontId="3" fillId="0" borderId="4" xfId="12" applyBorder="1" applyAlignment="1">
      <alignment horizontal="center" vertical="center"/>
    </xf>
    <xf numFmtId="0" fontId="31" fillId="0" borderId="31" xfId="11" applyFont="1" applyBorder="1" applyAlignment="1">
      <alignment horizontal="left"/>
    </xf>
    <xf numFmtId="0" fontId="31" fillId="0" borderId="9" xfId="11" quotePrefix="1" applyFont="1" applyBorder="1" applyAlignment="1">
      <alignment horizontal="left"/>
    </xf>
    <xf numFmtId="0" fontId="31" fillId="0" borderId="9" xfId="11" quotePrefix="1" applyFont="1" applyBorder="1" applyAlignment="1">
      <alignment horizontal="center"/>
    </xf>
    <xf numFmtId="0" fontId="52" fillId="0" borderId="10" xfId="11" applyFont="1" applyBorder="1" applyAlignment="1">
      <alignment horizontal="center"/>
    </xf>
    <xf numFmtId="0" fontId="51" fillId="0" borderId="9" xfId="12" applyFont="1" applyBorder="1" applyAlignment="1" applyProtection="1">
      <alignment horizontal="center"/>
      <protection hidden="1"/>
    </xf>
    <xf numFmtId="0" fontId="3" fillId="0" borderId="9" xfId="12" applyBorder="1" applyAlignment="1">
      <alignment horizontal="center" vertical="center"/>
    </xf>
    <xf numFmtId="0" fontId="31" fillId="0" borderId="32" xfId="11" applyFont="1" applyBorder="1" applyAlignment="1">
      <alignment horizontal="left"/>
    </xf>
    <xf numFmtId="0" fontId="31" fillId="0" borderId="33" xfId="11" quotePrefix="1" applyFont="1" applyBorder="1" applyAlignment="1">
      <alignment horizontal="left"/>
    </xf>
    <xf numFmtId="0" fontId="31" fillId="0" borderId="33" xfId="11" quotePrefix="1" applyFont="1" applyBorder="1" applyAlignment="1">
      <alignment horizontal="center"/>
    </xf>
    <xf numFmtId="0" fontId="52" fillId="0" borderId="33" xfId="11" applyFont="1" applyBorder="1" applyAlignment="1">
      <alignment horizontal="center"/>
    </xf>
    <xf numFmtId="0" fontId="51" fillId="0" borderId="33" xfId="12" applyFont="1" applyBorder="1" applyAlignment="1" applyProtection="1">
      <alignment horizontal="center"/>
      <protection hidden="1"/>
    </xf>
    <xf numFmtId="0" fontId="3" fillId="0" borderId="33" xfId="12" applyBorder="1" applyAlignment="1">
      <alignment horizontal="center" vertical="center"/>
    </xf>
    <xf numFmtId="0" fontId="31" fillId="3" borderId="0" xfId="9" applyFont="1" applyFill="1" applyAlignment="1" applyProtection="1">
      <alignment horizontal="left" vertical="center"/>
      <protection hidden="1"/>
    </xf>
    <xf numFmtId="0" fontId="31" fillId="3" borderId="0" xfId="9" applyFont="1" applyFill="1" applyAlignment="1" applyProtection="1">
      <alignment horizontal="left"/>
      <protection hidden="1"/>
    </xf>
    <xf numFmtId="0" fontId="31" fillId="3" borderId="0" xfId="9" applyFont="1" applyFill="1" applyAlignment="1" applyProtection="1">
      <alignment horizontal="center"/>
      <protection hidden="1"/>
    </xf>
    <xf numFmtId="0" fontId="33" fillId="3" borderId="0" xfId="9" applyFont="1" applyFill="1" applyAlignment="1" applyProtection="1">
      <alignment horizontal="center"/>
      <protection hidden="1"/>
    </xf>
    <xf numFmtId="0" fontId="31" fillId="3" borderId="0" xfId="9" applyFont="1" applyFill="1" applyAlignment="1">
      <alignment horizontal="center"/>
    </xf>
    <xf numFmtId="0" fontId="33" fillId="3" borderId="0" xfId="9" applyFont="1" applyFill="1" applyAlignment="1">
      <alignment horizontal="center"/>
    </xf>
    <xf numFmtId="0" fontId="54" fillId="0" borderId="0" xfId="0" applyFont="1"/>
    <xf numFmtId="0" fontId="55" fillId="0" borderId="0" xfId="0" applyFont="1"/>
    <xf numFmtId="0" fontId="57" fillId="0" borderId="0" xfId="13" applyFont="1" applyFill="1" applyAlignment="1" applyProtection="1"/>
    <xf numFmtId="0" fontId="33" fillId="0" borderId="0" xfId="9" applyFont="1"/>
    <xf numFmtId="0" fontId="3" fillId="0" borderId="28" xfId="9" applyFont="1" applyBorder="1"/>
    <xf numFmtId="0" fontId="58" fillId="0" borderId="0" xfId="9" applyFont="1"/>
    <xf numFmtId="0" fontId="33" fillId="0" borderId="0" xfId="9" applyFont="1" applyBorder="1" applyAlignment="1">
      <alignment horizontal="center" vertical="center"/>
    </xf>
    <xf numFmtId="0" fontId="34" fillId="0" borderId="0" xfId="9" applyFont="1" applyBorder="1" applyAlignment="1">
      <alignment horizontal="center" vertical="center"/>
    </xf>
    <xf numFmtId="0" fontId="0" fillId="0" borderId="24" xfId="0" applyBorder="1" applyAlignment="1">
      <alignment horizontal="center" vertical="center"/>
    </xf>
    <xf numFmtId="0" fontId="0" fillId="0" borderId="8" xfId="0" applyBorder="1" applyAlignment="1">
      <alignment horizontal="center" vertical="center"/>
    </xf>
    <xf numFmtId="0" fontId="0" fillId="0" borderId="0" xfId="0" applyBorder="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48" fillId="7" borderId="0" xfId="1" applyNumberFormat="1" applyFont="1" applyFill="1" applyAlignment="1">
      <alignment horizontal="center" vertical="center"/>
    </xf>
    <xf numFmtId="0" fontId="10" fillId="7" borderId="0" xfId="1" applyNumberFormat="1" applyFont="1" applyFill="1" applyAlignment="1">
      <alignment horizontal="center" vertical="center"/>
    </xf>
    <xf numFmtId="0" fontId="59" fillId="0" borderId="7" xfId="9" applyFont="1" applyBorder="1" applyAlignment="1">
      <alignment horizontal="center" vertical="center" wrapText="1"/>
    </xf>
    <xf numFmtId="0" fontId="60" fillId="0" borderId="24" xfId="0" applyFont="1" applyBorder="1" applyAlignment="1">
      <alignment horizontal="center" vertical="center"/>
    </xf>
    <xf numFmtId="0" fontId="60" fillId="0" borderId="25" xfId="0" applyFont="1" applyBorder="1" applyAlignment="1">
      <alignment horizontal="center" vertical="center"/>
    </xf>
    <xf numFmtId="0" fontId="60" fillId="0" borderId="0" xfId="0" applyFont="1" applyBorder="1" applyAlignment="1">
      <alignment horizontal="center" vertical="center"/>
    </xf>
    <xf numFmtId="0" fontId="60" fillId="0" borderId="27" xfId="0" applyFont="1" applyBorder="1" applyAlignment="1">
      <alignment horizontal="center" vertical="center"/>
    </xf>
    <xf numFmtId="0" fontId="60" fillId="0" borderId="28" xfId="0" applyFont="1" applyBorder="1" applyAlignment="1">
      <alignment horizontal="center" vertical="center"/>
    </xf>
    <xf numFmtId="0" fontId="4" fillId="0" borderId="0" xfId="6" applyFont="1" applyFill="1" applyBorder="1" applyAlignment="1">
      <alignment horizontal="center"/>
    </xf>
    <xf numFmtId="0" fontId="12" fillId="0" borderId="0" xfId="6" applyFont="1" applyFill="1" applyBorder="1" applyAlignment="1">
      <alignment horizontal="center" vertical="center"/>
    </xf>
    <xf numFmtId="0" fontId="15" fillId="0" borderId="0" xfId="6" applyFont="1" applyFill="1" applyBorder="1" applyAlignment="1">
      <alignment horizontal="center" vertical="center"/>
    </xf>
    <xf numFmtId="0" fontId="17" fillId="0" borderId="7" xfId="0" applyFont="1" applyBorder="1" applyAlignment="1">
      <alignment horizontal="center"/>
    </xf>
    <xf numFmtId="0" fontId="17" fillId="0" borderId="8" xfId="0" applyFont="1" applyBorder="1" applyAlignment="1">
      <alignment horizontal="center"/>
    </xf>
    <xf numFmtId="0" fontId="22" fillId="6" borderId="11" xfId="6" applyFont="1" applyFill="1" applyBorder="1" applyAlignment="1">
      <alignment horizontal="center" vertical="center" wrapText="1"/>
    </xf>
    <xf numFmtId="0" fontId="0" fillId="0" borderId="11" xfId="0" applyBorder="1" applyAlignment="1">
      <alignment horizontal="center" vertical="center" wrapText="1"/>
    </xf>
    <xf numFmtId="0" fontId="28" fillId="0" borderId="14" xfId="0" applyFont="1" applyBorder="1" applyAlignment="1">
      <alignment horizontal="center" vertical="center"/>
    </xf>
    <xf numFmtId="0" fontId="0" fillId="0" borderId="19" xfId="0" applyBorder="1" applyAlignment="1">
      <alignment vertical="center"/>
    </xf>
    <xf numFmtId="0" fontId="28" fillId="0" borderId="15" xfId="0" applyFont="1" applyBorder="1" applyAlignment="1">
      <alignment horizontal="center" vertical="center"/>
    </xf>
    <xf numFmtId="0" fontId="0" fillId="0" borderId="20" xfId="0" applyBorder="1" applyAlignment="1">
      <alignment vertical="center"/>
    </xf>
    <xf numFmtId="0" fontId="28" fillId="0" borderId="15" xfId="0" applyFont="1" applyBorder="1" applyAlignment="1">
      <alignment horizontal="center" wrapText="1"/>
    </xf>
    <xf numFmtId="0" fontId="28" fillId="0" borderId="20" xfId="0" applyFont="1" applyBorder="1" applyAlignment="1">
      <alignment horizontal="center" wrapText="1"/>
    </xf>
    <xf numFmtId="1" fontId="28" fillId="0" borderId="15" xfId="0" applyNumberFormat="1" applyFont="1" applyBorder="1" applyAlignment="1">
      <alignment horizontal="center" vertical="center"/>
    </xf>
    <xf numFmtId="1" fontId="0" fillId="0" borderId="20" xfId="0" applyNumberFormat="1" applyBorder="1" applyAlignment="1">
      <alignment horizontal="center" vertical="center"/>
    </xf>
    <xf numFmtId="164" fontId="28" fillId="0" borderId="15" xfId="0" applyNumberFormat="1" applyFont="1" applyBorder="1" applyAlignment="1">
      <alignment horizontal="center"/>
    </xf>
    <xf numFmtId="0" fontId="6" fillId="4" borderId="2" xfId="0" applyFont="1" applyFill="1" applyBorder="1" applyAlignment="1">
      <alignment horizontal="center" vertical="center"/>
    </xf>
    <xf numFmtId="43" fontId="28" fillId="0" borderId="16" xfId="0" applyNumberFormat="1" applyFont="1" applyBorder="1" applyAlignment="1">
      <alignment horizontal="center" vertical="center" wrapText="1"/>
    </xf>
    <xf numFmtId="43" fontId="28" fillId="0" borderId="21" xfId="0" applyNumberFormat="1" applyFont="1" applyBorder="1" applyAlignment="1">
      <alignment horizontal="center" vertical="center" wrapText="1"/>
    </xf>
    <xf numFmtId="1" fontId="0" fillId="0" borderId="12" xfId="0" applyNumberFormat="1" applyBorder="1" applyAlignment="1">
      <alignment horizontal="center" vertical="center"/>
    </xf>
    <xf numFmtId="43" fontId="28" fillId="0" borderId="23" xfId="0" applyNumberFormat="1" applyFont="1" applyBorder="1" applyAlignment="1">
      <alignment horizontal="center" vertical="center" wrapText="1"/>
    </xf>
    <xf numFmtId="0" fontId="0" fillId="0" borderId="22" xfId="0" applyBorder="1" applyAlignment="1">
      <alignment vertical="center"/>
    </xf>
    <xf numFmtId="0" fontId="0" fillId="0" borderId="12" xfId="0" applyBorder="1" applyAlignment="1">
      <alignment vertical="center"/>
    </xf>
    <xf numFmtId="0" fontId="28" fillId="0" borderId="12" xfId="0" applyFont="1" applyBorder="1" applyAlignment="1">
      <alignment horizontal="center" wrapText="1"/>
    </xf>
    <xf numFmtId="43" fontId="28" fillId="0" borderId="35" xfId="0" applyNumberFormat="1" applyFont="1" applyBorder="1" applyAlignment="1">
      <alignment horizontal="center" vertical="center" wrapText="1"/>
    </xf>
    <xf numFmtId="1" fontId="28" fillId="0" borderId="36" xfId="0" applyNumberFormat="1" applyFont="1" applyBorder="1" applyAlignment="1">
      <alignment horizontal="center" vertical="center"/>
    </xf>
    <xf numFmtId="1" fontId="5" fillId="0" borderId="15" xfId="6" applyNumberFormat="1" applyFont="1" applyFill="1" applyBorder="1" applyAlignment="1">
      <alignment horizontal="center"/>
    </xf>
    <xf numFmtId="1" fontId="5" fillId="0" borderId="6" xfId="6" applyNumberFormat="1" applyFont="1" applyFill="1" applyBorder="1" applyAlignment="1">
      <alignment horizontal="center"/>
    </xf>
    <xf numFmtId="1" fontId="5" fillId="0" borderId="20" xfId="6" applyNumberFormat="1" applyFont="1" applyFill="1" applyBorder="1" applyAlignment="1">
      <alignment horizontal="center"/>
    </xf>
    <xf numFmtId="1" fontId="5" fillId="0" borderId="15" xfId="6" applyNumberFormat="1" applyFont="1" applyBorder="1" applyAlignment="1">
      <alignment horizontal="center"/>
    </xf>
    <xf numFmtId="1" fontId="5" fillId="0" borderId="6" xfId="6" applyNumberFormat="1" applyFont="1" applyBorder="1" applyAlignment="1">
      <alignment horizontal="center"/>
    </xf>
    <xf numFmtId="1" fontId="5" fillId="0" borderId="20" xfId="6" applyNumberFormat="1" applyFont="1" applyBorder="1" applyAlignment="1">
      <alignment horizontal="center"/>
    </xf>
    <xf numFmtId="169" fontId="5" fillId="0" borderId="13" xfId="1" applyNumberFormat="1" applyFont="1" applyBorder="1"/>
    <xf numFmtId="1" fontId="0" fillId="0" borderId="6" xfId="0" applyNumberFormat="1" applyBorder="1" applyAlignment="1">
      <alignment horizontal="center" vertical="center"/>
    </xf>
    <xf numFmtId="164" fontId="28" fillId="0" borderId="6" xfId="0" applyNumberFormat="1" applyFont="1" applyBorder="1" applyAlignment="1">
      <alignment horizontal="center"/>
    </xf>
    <xf numFmtId="0" fontId="28" fillId="0" borderId="6" xfId="0" applyFont="1" applyBorder="1" applyAlignment="1">
      <alignment horizontal="center" wrapText="1"/>
    </xf>
    <xf numFmtId="0" fontId="0" fillId="0" borderId="6" xfId="0" applyBorder="1" applyAlignment="1">
      <alignment vertical="center"/>
    </xf>
    <xf numFmtId="1" fontId="28" fillId="0" borderId="6" xfId="0" applyNumberFormat="1" applyFont="1" applyBorder="1" applyAlignment="1">
      <alignment horizontal="center"/>
    </xf>
    <xf numFmtId="0" fontId="0" fillId="0" borderId="17" xfId="0" applyBorder="1" applyAlignment="1">
      <alignment vertical="center"/>
    </xf>
    <xf numFmtId="43" fontId="28" fillId="0" borderId="18" xfId="0" applyNumberFormat="1" applyFont="1" applyBorder="1" applyAlignment="1">
      <alignment horizontal="center" vertical="center" wrapText="1"/>
    </xf>
    <xf numFmtId="1" fontId="28" fillId="0" borderId="15" xfId="0" applyNumberFormat="1" applyFont="1" applyBorder="1" applyAlignment="1">
      <alignment vertical="center"/>
    </xf>
    <xf numFmtId="166" fontId="5" fillId="0" borderId="37" xfId="0" applyNumberFormat="1" applyFont="1" applyBorder="1" applyAlignment="1">
      <alignment horizontal="center"/>
    </xf>
    <xf numFmtId="1" fontId="5" fillId="0" borderId="13" xfId="0" applyNumberFormat="1" applyFont="1" applyBorder="1" applyAlignment="1">
      <alignment horizontal="center"/>
    </xf>
    <xf numFmtId="0" fontId="5" fillId="0" borderId="13" xfId="6" applyFont="1" applyFill="1" applyBorder="1"/>
    <xf numFmtId="0" fontId="5" fillId="0" borderId="13" xfId="6" applyFont="1" applyFill="1" applyBorder="1" applyAlignment="1">
      <alignment horizontal="center"/>
    </xf>
    <xf numFmtId="1" fontId="5" fillId="0" borderId="13" xfId="6" applyNumberFormat="1" applyFont="1" applyFill="1" applyBorder="1" applyAlignment="1">
      <alignment horizontal="center"/>
    </xf>
    <xf numFmtId="164" fontId="5" fillId="0" borderId="13" xfId="1" applyNumberFormat="1" applyFont="1" applyBorder="1" applyAlignment="1">
      <alignment horizontal="center"/>
    </xf>
    <xf numFmtId="43" fontId="5" fillId="0" borderId="38" xfId="1" applyFont="1" applyBorder="1"/>
    <xf numFmtId="1" fontId="28" fillId="0" borderId="34" xfId="0" applyNumberFormat="1" applyFont="1" applyBorder="1" applyAlignment="1">
      <alignment horizontal="center" vertical="center"/>
    </xf>
    <xf numFmtId="43" fontId="28" fillId="0" borderId="39" xfId="0" applyNumberFormat="1" applyFont="1" applyBorder="1" applyAlignment="1">
      <alignment horizontal="center" vertical="center" wrapText="1"/>
    </xf>
    <xf numFmtId="1" fontId="63" fillId="0" borderId="6" xfId="0" applyNumberFormat="1" applyFont="1" applyBorder="1" applyAlignment="1">
      <alignment horizontal="center"/>
    </xf>
    <xf numFmtId="1" fontId="63" fillId="0" borderId="40" xfId="0" applyNumberFormat="1" applyFont="1" applyBorder="1" applyAlignment="1">
      <alignment horizontal="center"/>
    </xf>
    <xf numFmtId="0" fontId="19" fillId="0" borderId="0" xfId="6" applyFont="1" applyBorder="1" applyAlignment="1">
      <alignment horizontal="center" vertical="center" wrapText="1"/>
    </xf>
    <xf numFmtId="0" fontId="21" fillId="0" borderId="0" xfId="0" applyFont="1" applyBorder="1" applyAlignment="1">
      <alignment horizontal="center" wrapText="1"/>
    </xf>
    <xf numFmtId="0" fontId="0" fillId="0" borderId="0" xfId="0" applyBorder="1" applyAlignment="1">
      <alignment horizontal="center" wrapText="1"/>
    </xf>
    <xf numFmtId="0" fontId="0" fillId="0" borderId="0" xfId="0" applyBorder="1" applyAlignment="1">
      <alignment wrapText="1"/>
    </xf>
    <xf numFmtId="0" fontId="26" fillId="6" borderId="1" xfId="6" applyFont="1" applyFill="1" applyBorder="1" applyAlignment="1">
      <alignment horizontal="center" wrapText="1"/>
    </xf>
    <xf numFmtId="0" fontId="27" fillId="6" borderId="1" xfId="6" applyFont="1" applyFill="1" applyBorder="1" applyAlignment="1">
      <alignment horizontal="center" wrapText="1"/>
    </xf>
    <xf numFmtId="0" fontId="4" fillId="2" borderId="7" xfId="6" applyFont="1" applyFill="1" applyBorder="1"/>
    <xf numFmtId="0" fontId="22" fillId="2" borderId="24" xfId="6" applyFont="1" applyFill="1" applyBorder="1" applyAlignment="1">
      <alignment horizontal="center" vertical="center" wrapText="1"/>
    </xf>
    <xf numFmtId="0" fontId="23" fillId="2" borderId="24" xfId="0" applyFont="1" applyFill="1" applyBorder="1" applyAlignment="1">
      <alignment horizontal="center" wrapText="1"/>
    </xf>
    <xf numFmtId="0" fontId="2" fillId="2" borderId="24" xfId="0" applyFont="1" applyFill="1" applyBorder="1" applyAlignment="1">
      <alignment horizontal="center" wrapText="1"/>
    </xf>
    <xf numFmtId="0" fontId="4" fillId="2" borderId="24" xfId="6" applyFont="1" applyFill="1" applyBorder="1"/>
    <xf numFmtId="165" fontId="4" fillId="2" borderId="24" xfId="6" applyNumberFormat="1" applyFont="1" applyFill="1" applyBorder="1"/>
    <xf numFmtId="165" fontId="4" fillId="2" borderId="8" xfId="6" applyNumberFormat="1" applyFont="1" applyFill="1" applyBorder="1"/>
    <xf numFmtId="0" fontId="4" fillId="2" borderId="25" xfId="6" applyFont="1" applyFill="1" applyBorder="1"/>
    <xf numFmtId="0" fontId="22" fillId="2" borderId="0" xfId="6" applyFont="1" applyFill="1" applyBorder="1" applyAlignment="1">
      <alignment horizontal="center" vertical="center" wrapText="1"/>
    </xf>
    <xf numFmtId="0" fontId="23" fillId="2" borderId="0" xfId="0" applyFont="1" applyFill="1" applyBorder="1" applyAlignment="1">
      <alignment horizontal="center" wrapText="1"/>
    </xf>
    <xf numFmtId="0" fontId="2" fillId="2" borderId="0" xfId="0" applyFont="1" applyFill="1" applyBorder="1" applyAlignment="1">
      <alignment horizontal="center" wrapText="1"/>
    </xf>
    <xf numFmtId="0" fontId="4" fillId="2" borderId="0" xfId="6" applyFont="1" applyFill="1" applyBorder="1"/>
    <xf numFmtId="165" fontId="4" fillId="2" borderId="0" xfId="6" applyNumberFormat="1" applyFont="1" applyFill="1" applyBorder="1"/>
    <xf numFmtId="165" fontId="4" fillId="2" borderId="26" xfId="6" applyNumberFormat="1" applyFont="1" applyFill="1" applyBorder="1"/>
    <xf numFmtId="0" fontId="22" fillId="2" borderId="25" xfId="6" applyFont="1" applyFill="1" applyBorder="1"/>
    <xf numFmtId="0" fontId="25" fillId="2" borderId="27" xfId="6" applyFont="1" applyFill="1" applyBorder="1"/>
    <xf numFmtId="0" fontId="22" fillId="2" borderId="28" xfId="6" applyFont="1" applyFill="1" applyBorder="1" applyAlignment="1">
      <alignment horizontal="center" vertical="center" wrapText="1"/>
    </xf>
    <xf numFmtId="0" fontId="23" fillId="2" borderId="28" xfId="0" applyFont="1" applyFill="1" applyBorder="1" applyAlignment="1">
      <alignment horizontal="center" wrapText="1"/>
    </xf>
    <xf numFmtId="0" fontId="2" fillId="2" borderId="28" xfId="0" applyFont="1" applyFill="1" applyBorder="1" applyAlignment="1">
      <alignment horizontal="center" wrapText="1"/>
    </xf>
    <xf numFmtId="0" fontId="4" fillId="2" borderId="28" xfId="6" applyFont="1" applyFill="1" applyBorder="1"/>
    <xf numFmtId="165" fontId="4" fillId="2" borderId="28" xfId="6" applyNumberFormat="1" applyFont="1" applyFill="1" applyBorder="1"/>
    <xf numFmtId="165" fontId="4" fillId="2" borderId="29" xfId="6" applyNumberFormat="1" applyFont="1" applyFill="1" applyBorder="1"/>
    <xf numFmtId="0" fontId="0" fillId="0" borderId="4" xfId="0" applyBorder="1" applyAlignment="1">
      <alignment horizontal="center"/>
    </xf>
    <xf numFmtId="0" fontId="32" fillId="0" borderId="4" xfId="9" applyFont="1" applyBorder="1" applyAlignment="1">
      <alignment horizontal="center"/>
    </xf>
    <xf numFmtId="0" fontId="31" fillId="0" borderId="7" xfId="9" applyFont="1" applyBorder="1"/>
    <xf numFmtId="0" fontId="33" fillId="0" borderId="24" xfId="9" applyFont="1" applyBorder="1" applyAlignment="1">
      <alignment horizontal="center" vertical="center"/>
    </xf>
    <xf numFmtId="0" fontId="34" fillId="0" borderId="24" xfId="9" applyFont="1" applyBorder="1" applyAlignment="1">
      <alignment horizontal="center" vertical="center"/>
    </xf>
    <xf numFmtId="0" fontId="31" fillId="0" borderId="8" xfId="9" applyFont="1" applyBorder="1"/>
  </cellXfs>
  <cellStyles count="16">
    <cellStyle name="Гиперссылка" xfId="10" builtinId="8"/>
    <cellStyle name="Гиперссылка 2" xfId="13" xr:uid="{00000000-0005-0000-0000-000001000000}"/>
    <cellStyle name="Обычный" xfId="0" builtinId="0"/>
    <cellStyle name="Обычный 2" xfId="9" xr:uid="{00000000-0005-0000-0000-000003000000}"/>
    <cellStyle name="Обычный 2 2" xfId="12" xr:uid="{00000000-0005-0000-0000-000004000000}"/>
    <cellStyle name="Обычный 3" xfId="11" xr:uid="{00000000-0005-0000-0000-000005000000}"/>
    <cellStyle name="Открывавшаяся гиперссылка" xfId="14" builtinId="9" hidden="1"/>
    <cellStyle name="Открывавшаяся гиперссылка" xfId="15" builtinId="9" hidden="1"/>
    <cellStyle name="Финансовый" xfId="1" builtinId="3"/>
    <cellStyle name="Comma 2" xfId="2" xr:uid="{00000000-0005-0000-0000-000009000000}"/>
    <cellStyle name="Comma 2 2" xfId="8" xr:uid="{00000000-0005-0000-0000-00000A000000}"/>
    <cellStyle name="Currency 2" xfId="7" xr:uid="{00000000-0005-0000-0000-00000B000000}"/>
    <cellStyle name="Normal 2" xfId="3" xr:uid="{00000000-0005-0000-0000-00000C000000}"/>
    <cellStyle name="Normal 2 2" xfId="5" xr:uid="{00000000-0005-0000-0000-00000D000000}"/>
    <cellStyle name="Normal 4" xfId="4" xr:uid="{00000000-0005-0000-0000-00000E000000}"/>
    <cellStyle name="Normal 5 2" xfId="6" xr:uid="{00000000-0005-0000-0000-00000F000000}"/>
  </cellStyles>
  <dxfs count="0"/>
  <tableStyles count="0" defaultTableStyle="TableStyleMedium2" defaultPivotStyle="PivotStyleMedium9"/>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hyperlink" Target="http://www.archer-fish.ru/" TargetMode="External"/></Relationships>
</file>

<file path=xl/drawings/_rels/drawing2.xml.rels><?xml version="1.0" encoding="UTF-8" standalone="yes"?>
<Relationships xmlns="http://schemas.openxmlformats.org/package/2006/relationships"><Relationship Id="rId117" Type="http://schemas.openxmlformats.org/officeDocument/2006/relationships/image" Target="../media/image119.jpeg"/><Relationship Id="rId21" Type="http://schemas.openxmlformats.org/officeDocument/2006/relationships/image" Target="../media/image23.jpg"/><Relationship Id="rId42" Type="http://schemas.openxmlformats.org/officeDocument/2006/relationships/image" Target="../media/image44.jpeg"/><Relationship Id="rId63" Type="http://schemas.openxmlformats.org/officeDocument/2006/relationships/image" Target="../media/image65.jpeg"/><Relationship Id="rId84" Type="http://schemas.openxmlformats.org/officeDocument/2006/relationships/image" Target="../media/image86.jpeg"/><Relationship Id="rId138" Type="http://schemas.openxmlformats.org/officeDocument/2006/relationships/image" Target="../media/image140.jpeg"/><Relationship Id="rId107" Type="http://schemas.openxmlformats.org/officeDocument/2006/relationships/image" Target="../media/image109.jpeg"/><Relationship Id="rId11" Type="http://schemas.openxmlformats.org/officeDocument/2006/relationships/image" Target="../media/image13.jpeg"/><Relationship Id="rId32" Type="http://schemas.openxmlformats.org/officeDocument/2006/relationships/image" Target="../media/image34.jpeg"/><Relationship Id="rId53" Type="http://schemas.openxmlformats.org/officeDocument/2006/relationships/image" Target="../media/image55.jpg"/><Relationship Id="rId74" Type="http://schemas.openxmlformats.org/officeDocument/2006/relationships/image" Target="../media/image76.jpg"/><Relationship Id="rId128" Type="http://schemas.openxmlformats.org/officeDocument/2006/relationships/image" Target="../media/image130.jpeg"/><Relationship Id="rId149" Type="http://schemas.openxmlformats.org/officeDocument/2006/relationships/image" Target="../media/image2.jpeg"/><Relationship Id="rId5" Type="http://schemas.openxmlformats.org/officeDocument/2006/relationships/image" Target="../media/image7.jpeg"/><Relationship Id="rId95" Type="http://schemas.openxmlformats.org/officeDocument/2006/relationships/image" Target="../media/image97.jpeg"/><Relationship Id="rId22" Type="http://schemas.openxmlformats.org/officeDocument/2006/relationships/image" Target="../media/image24.jpg"/><Relationship Id="rId27" Type="http://schemas.openxmlformats.org/officeDocument/2006/relationships/image" Target="../media/image29.jpeg"/><Relationship Id="rId43" Type="http://schemas.openxmlformats.org/officeDocument/2006/relationships/image" Target="../media/image45.jpeg"/><Relationship Id="rId48" Type="http://schemas.openxmlformats.org/officeDocument/2006/relationships/image" Target="../media/image50.jpeg"/><Relationship Id="rId64" Type="http://schemas.openxmlformats.org/officeDocument/2006/relationships/image" Target="../media/image66.jpeg"/><Relationship Id="rId69" Type="http://schemas.openxmlformats.org/officeDocument/2006/relationships/image" Target="../media/image71.jpeg"/><Relationship Id="rId113" Type="http://schemas.openxmlformats.org/officeDocument/2006/relationships/image" Target="../media/image115.jpeg"/><Relationship Id="rId118" Type="http://schemas.openxmlformats.org/officeDocument/2006/relationships/image" Target="../media/image120.jpeg"/><Relationship Id="rId134" Type="http://schemas.openxmlformats.org/officeDocument/2006/relationships/image" Target="../media/image136.jpeg"/><Relationship Id="rId139" Type="http://schemas.openxmlformats.org/officeDocument/2006/relationships/image" Target="../media/image141.jpeg"/><Relationship Id="rId80" Type="http://schemas.openxmlformats.org/officeDocument/2006/relationships/image" Target="../media/image82.jpg"/><Relationship Id="rId85" Type="http://schemas.openxmlformats.org/officeDocument/2006/relationships/image" Target="../media/image87.jpeg"/><Relationship Id="rId150" Type="http://schemas.openxmlformats.org/officeDocument/2006/relationships/image" Target="../media/image150.jpeg"/><Relationship Id="rId12" Type="http://schemas.openxmlformats.org/officeDocument/2006/relationships/image" Target="../media/image14.jpeg"/><Relationship Id="rId17" Type="http://schemas.openxmlformats.org/officeDocument/2006/relationships/image" Target="../media/image19.jpg"/><Relationship Id="rId33" Type="http://schemas.openxmlformats.org/officeDocument/2006/relationships/image" Target="../media/image35.jpeg"/><Relationship Id="rId38" Type="http://schemas.openxmlformats.org/officeDocument/2006/relationships/image" Target="../media/image40.jpeg"/><Relationship Id="rId59" Type="http://schemas.openxmlformats.org/officeDocument/2006/relationships/image" Target="../media/image61.jpg"/><Relationship Id="rId103" Type="http://schemas.openxmlformats.org/officeDocument/2006/relationships/image" Target="../media/image105.jpeg"/><Relationship Id="rId108" Type="http://schemas.openxmlformats.org/officeDocument/2006/relationships/image" Target="../media/image110.jpeg"/><Relationship Id="rId124" Type="http://schemas.openxmlformats.org/officeDocument/2006/relationships/image" Target="../media/image126.jpeg"/><Relationship Id="rId129" Type="http://schemas.openxmlformats.org/officeDocument/2006/relationships/image" Target="../media/image131.jpeg"/><Relationship Id="rId54" Type="http://schemas.openxmlformats.org/officeDocument/2006/relationships/image" Target="../media/image56.jpeg"/><Relationship Id="rId70" Type="http://schemas.openxmlformats.org/officeDocument/2006/relationships/image" Target="../media/image72.jpg"/><Relationship Id="rId75" Type="http://schemas.openxmlformats.org/officeDocument/2006/relationships/image" Target="../media/image77.jpeg"/><Relationship Id="rId91" Type="http://schemas.openxmlformats.org/officeDocument/2006/relationships/image" Target="../media/image93.jpeg"/><Relationship Id="rId96" Type="http://schemas.openxmlformats.org/officeDocument/2006/relationships/image" Target="../media/image98.jpeg"/><Relationship Id="rId140" Type="http://schemas.openxmlformats.org/officeDocument/2006/relationships/image" Target="../media/image142.jpeg"/><Relationship Id="rId145" Type="http://schemas.openxmlformats.org/officeDocument/2006/relationships/image" Target="../media/image147.jpeg"/><Relationship Id="rId1" Type="http://schemas.openxmlformats.org/officeDocument/2006/relationships/image" Target="../media/image3.jpeg"/><Relationship Id="rId6" Type="http://schemas.openxmlformats.org/officeDocument/2006/relationships/image" Target="../media/image8.jpeg"/><Relationship Id="rId23" Type="http://schemas.openxmlformats.org/officeDocument/2006/relationships/image" Target="../media/image25.jpeg"/><Relationship Id="rId28" Type="http://schemas.openxmlformats.org/officeDocument/2006/relationships/image" Target="../media/image30.jpeg"/><Relationship Id="rId49" Type="http://schemas.openxmlformats.org/officeDocument/2006/relationships/image" Target="../media/image51.jpeg"/><Relationship Id="rId114" Type="http://schemas.openxmlformats.org/officeDocument/2006/relationships/image" Target="../media/image116.jpeg"/><Relationship Id="rId119" Type="http://schemas.openxmlformats.org/officeDocument/2006/relationships/image" Target="../media/image121.jpeg"/><Relationship Id="rId44" Type="http://schemas.openxmlformats.org/officeDocument/2006/relationships/image" Target="../media/image46.jpeg"/><Relationship Id="rId60" Type="http://schemas.openxmlformats.org/officeDocument/2006/relationships/image" Target="../media/image62.jpeg"/><Relationship Id="rId65" Type="http://schemas.openxmlformats.org/officeDocument/2006/relationships/image" Target="../media/image67.jpeg"/><Relationship Id="rId81" Type="http://schemas.openxmlformats.org/officeDocument/2006/relationships/image" Target="../media/image83.jpeg"/><Relationship Id="rId86" Type="http://schemas.openxmlformats.org/officeDocument/2006/relationships/image" Target="../media/image88.jpeg"/><Relationship Id="rId130" Type="http://schemas.openxmlformats.org/officeDocument/2006/relationships/image" Target="../media/image132.jpeg"/><Relationship Id="rId135" Type="http://schemas.openxmlformats.org/officeDocument/2006/relationships/image" Target="../media/image137.jpeg"/><Relationship Id="rId13" Type="http://schemas.openxmlformats.org/officeDocument/2006/relationships/image" Target="../media/image15.jpeg"/><Relationship Id="rId18" Type="http://schemas.openxmlformats.org/officeDocument/2006/relationships/image" Target="../media/image20.jpg"/><Relationship Id="rId39" Type="http://schemas.openxmlformats.org/officeDocument/2006/relationships/image" Target="../media/image41.jpeg"/><Relationship Id="rId109" Type="http://schemas.openxmlformats.org/officeDocument/2006/relationships/image" Target="../media/image111.jpeg"/><Relationship Id="rId34" Type="http://schemas.openxmlformats.org/officeDocument/2006/relationships/image" Target="../media/image36.jpeg"/><Relationship Id="rId50" Type="http://schemas.openxmlformats.org/officeDocument/2006/relationships/image" Target="../media/image52.jpeg"/><Relationship Id="rId55" Type="http://schemas.openxmlformats.org/officeDocument/2006/relationships/image" Target="../media/image57.jpeg"/><Relationship Id="rId76" Type="http://schemas.openxmlformats.org/officeDocument/2006/relationships/image" Target="../media/image78.jpg"/><Relationship Id="rId97" Type="http://schemas.openxmlformats.org/officeDocument/2006/relationships/image" Target="../media/image99.jpeg"/><Relationship Id="rId104" Type="http://schemas.openxmlformats.org/officeDocument/2006/relationships/image" Target="../media/image106.jpeg"/><Relationship Id="rId120" Type="http://schemas.openxmlformats.org/officeDocument/2006/relationships/image" Target="../media/image122.jpeg"/><Relationship Id="rId125" Type="http://schemas.openxmlformats.org/officeDocument/2006/relationships/image" Target="../media/image127.jpeg"/><Relationship Id="rId141" Type="http://schemas.openxmlformats.org/officeDocument/2006/relationships/image" Target="../media/image143.jpeg"/><Relationship Id="rId146" Type="http://schemas.openxmlformats.org/officeDocument/2006/relationships/image" Target="../media/image148.jpg"/><Relationship Id="rId7" Type="http://schemas.openxmlformats.org/officeDocument/2006/relationships/image" Target="../media/image9.jpeg"/><Relationship Id="rId71" Type="http://schemas.openxmlformats.org/officeDocument/2006/relationships/image" Target="../media/image73.jpeg"/><Relationship Id="rId92" Type="http://schemas.openxmlformats.org/officeDocument/2006/relationships/image" Target="../media/image94.jpeg"/><Relationship Id="rId2" Type="http://schemas.openxmlformats.org/officeDocument/2006/relationships/image" Target="../media/image4.jpeg"/><Relationship Id="rId29" Type="http://schemas.openxmlformats.org/officeDocument/2006/relationships/image" Target="../media/image31.jpeg"/><Relationship Id="rId24" Type="http://schemas.openxmlformats.org/officeDocument/2006/relationships/image" Target="../media/image26.jpeg"/><Relationship Id="rId40" Type="http://schemas.openxmlformats.org/officeDocument/2006/relationships/image" Target="../media/image42.jpeg"/><Relationship Id="rId45" Type="http://schemas.openxmlformats.org/officeDocument/2006/relationships/image" Target="../media/image47.jpeg"/><Relationship Id="rId66" Type="http://schemas.openxmlformats.org/officeDocument/2006/relationships/image" Target="../media/image68.jpeg"/><Relationship Id="rId87" Type="http://schemas.openxmlformats.org/officeDocument/2006/relationships/image" Target="../media/image89.jpeg"/><Relationship Id="rId110" Type="http://schemas.openxmlformats.org/officeDocument/2006/relationships/image" Target="../media/image112.jpeg"/><Relationship Id="rId115" Type="http://schemas.openxmlformats.org/officeDocument/2006/relationships/image" Target="../media/image117.jpeg"/><Relationship Id="rId131" Type="http://schemas.openxmlformats.org/officeDocument/2006/relationships/image" Target="../media/image133.jpeg"/><Relationship Id="rId136" Type="http://schemas.openxmlformats.org/officeDocument/2006/relationships/image" Target="../media/image138.jpeg"/><Relationship Id="rId61" Type="http://schemas.openxmlformats.org/officeDocument/2006/relationships/image" Target="../media/image63.jpeg"/><Relationship Id="rId82" Type="http://schemas.openxmlformats.org/officeDocument/2006/relationships/image" Target="../media/image84.jpeg"/><Relationship Id="rId19" Type="http://schemas.openxmlformats.org/officeDocument/2006/relationships/image" Target="../media/image21.jpg"/><Relationship Id="rId14" Type="http://schemas.openxmlformats.org/officeDocument/2006/relationships/image" Target="../media/image16.jpeg"/><Relationship Id="rId30" Type="http://schemas.openxmlformats.org/officeDocument/2006/relationships/image" Target="../media/image32.jpeg"/><Relationship Id="rId35" Type="http://schemas.openxmlformats.org/officeDocument/2006/relationships/image" Target="../media/image37.jpeg"/><Relationship Id="rId56" Type="http://schemas.openxmlformats.org/officeDocument/2006/relationships/image" Target="../media/image58.jpeg"/><Relationship Id="rId77" Type="http://schemas.openxmlformats.org/officeDocument/2006/relationships/image" Target="../media/image79.jpg"/><Relationship Id="rId100" Type="http://schemas.openxmlformats.org/officeDocument/2006/relationships/image" Target="../media/image102.jpeg"/><Relationship Id="rId105" Type="http://schemas.openxmlformats.org/officeDocument/2006/relationships/image" Target="../media/image107.jpeg"/><Relationship Id="rId126" Type="http://schemas.openxmlformats.org/officeDocument/2006/relationships/image" Target="../media/image128.jpeg"/><Relationship Id="rId147" Type="http://schemas.openxmlformats.org/officeDocument/2006/relationships/hyperlink" Target="http://www.archer-fish.ru/" TargetMode="External"/><Relationship Id="rId8" Type="http://schemas.openxmlformats.org/officeDocument/2006/relationships/image" Target="../media/image10.jpeg"/><Relationship Id="rId51" Type="http://schemas.openxmlformats.org/officeDocument/2006/relationships/image" Target="../media/image53.jpeg"/><Relationship Id="rId72" Type="http://schemas.openxmlformats.org/officeDocument/2006/relationships/image" Target="../media/image74.jpeg"/><Relationship Id="rId93" Type="http://schemas.openxmlformats.org/officeDocument/2006/relationships/image" Target="../media/image95.jpeg"/><Relationship Id="rId98" Type="http://schemas.openxmlformats.org/officeDocument/2006/relationships/image" Target="../media/image100.jpeg"/><Relationship Id="rId121" Type="http://schemas.openxmlformats.org/officeDocument/2006/relationships/image" Target="../media/image123.jpeg"/><Relationship Id="rId142" Type="http://schemas.openxmlformats.org/officeDocument/2006/relationships/image" Target="../media/image144.jpeg"/><Relationship Id="rId3" Type="http://schemas.openxmlformats.org/officeDocument/2006/relationships/image" Target="../media/image5.jpeg"/><Relationship Id="rId25" Type="http://schemas.openxmlformats.org/officeDocument/2006/relationships/image" Target="../media/image27.jpeg"/><Relationship Id="rId46" Type="http://schemas.openxmlformats.org/officeDocument/2006/relationships/image" Target="../media/image48.jpeg"/><Relationship Id="rId67" Type="http://schemas.openxmlformats.org/officeDocument/2006/relationships/image" Target="../media/image69.jpeg"/><Relationship Id="rId116" Type="http://schemas.openxmlformats.org/officeDocument/2006/relationships/image" Target="../media/image118.jpeg"/><Relationship Id="rId137" Type="http://schemas.openxmlformats.org/officeDocument/2006/relationships/image" Target="../media/image139.jpeg"/><Relationship Id="rId20" Type="http://schemas.openxmlformats.org/officeDocument/2006/relationships/image" Target="../media/image22.jpg"/><Relationship Id="rId41" Type="http://schemas.openxmlformats.org/officeDocument/2006/relationships/image" Target="../media/image43.jpeg"/><Relationship Id="rId62" Type="http://schemas.openxmlformats.org/officeDocument/2006/relationships/image" Target="../media/image64.jpeg"/><Relationship Id="rId83" Type="http://schemas.openxmlformats.org/officeDocument/2006/relationships/image" Target="../media/image85.jpeg"/><Relationship Id="rId88" Type="http://schemas.openxmlformats.org/officeDocument/2006/relationships/image" Target="../media/image90.jpeg"/><Relationship Id="rId111" Type="http://schemas.openxmlformats.org/officeDocument/2006/relationships/image" Target="../media/image113.jpeg"/><Relationship Id="rId132" Type="http://schemas.openxmlformats.org/officeDocument/2006/relationships/image" Target="../media/image134.jpeg"/><Relationship Id="rId15" Type="http://schemas.openxmlformats.org/officeDocument/2006/relationships/image" Target="../media/image17.jpg"/><Relationship Id="rId36" Type="http://schemas.openxmlformats.org/officeDocument/2006/relationships/image" Target="../media/image38.jpeg"/><Relationship Id="rId57" Type="http://schemas.openxmlformats.org/officeDocument/2006/relationships/image" Target="../media/image59.jpeg"/><Relationship Id="rId106" Type="http://schemas.openxmlformats.org/officeDocument/2006/relationships/image" Target="../media/image108.jpeg"/><Relationship Id="rId127" Type="http://schemas.openxmlformats.org/officeDocument/2006/relationships/image" Target="../media/image129.jpeg"/><Relationship Id="rId10" Type="http://schemas.openxmlformats.org/officeDocument/2006/relationships/image" Target="../media/image12.jpeg"/><Relationship Id="rId31" Type="http://schemas.openxmlformats.org/officeDocument/2006/relationships/image" Target="../media/image33.jpeg"/><Relationship Id="rId52" Type="http://schemas.openxmlformats.org/officeDocument/2006/relationships/image" Target="../media/image54.jpeg"/><Relationship Id="rId73" Type="http://schemas.openxmlformats.org/officeDocument/2006/relationships/image" Target="../media/image75.jpeg"/><Relationship Id="rId78" Type="http://schemas.openxmlformats.org/officeDocument/2006/relationships/image" Target="../media/image80.jpg"/><Relationship Id="rId94" Type="http://schemas.openxmlformats.org/officeDocument/2006/relationships/image" Target="../media/image96.jpeg"/><Relationship Id="rId99" Type="http://schemas.openxmlformats.org/officeDocument/2006/relationships/image" Target="../media/image101.jpeg"/><Relationship Id="rId101" Type="http://schemas.openxmlformats.org/officeDocument/2006/relationships/image" Target="../media/image103.jpeg"/><Relationship Id="rId122" Type="http://schemas.openxmlformats.org/officeDocument/2006/relationships/image" Target="../media/image124.jpeg"/><Relationship Id="rId143" Type="http://schemas.openxmlformats.org/officeDocument/2006/relationships/image" Target="../media/image145.jpeg"/><Relationship Id="rId148" Type="http://schemas.openxmlformats.org/officeDocument/2006/relationships/image" Target="../media/image149.jpeg"/><Relationship Id="rId4" Type="http://schemas.openxmlformats.org/officeDocument/2006/relationships/image" Target="../media/image6.jpeg"/><Relationship Id="rId9" Type="http://schemas.openxmlformats.org/officeDocument/2006/relationships/image" Target="../media/image11.jpeg"/><Relationship Id="rId26" Type="http://schemas.openxmlformats.org/officeDocument/2006/relationships/image" Target="../media/image28.jpeg"/><Relationship Id="rId47" Type="http://schemas.openxmlformats.org/officeDocument/2006/relationships/image" Target="../media/image49.jpeg"/><Relationship Id="rId68" Type="http://schemas.openxmlformats.org/officeDocument/2006/relationships/image" Target="../media/image70.jpeg"/><Relationship Id="rId89" Type="http://schemas.openxmlformats.org/officeDocument/2006/relationships/image" Target="../media/image91.jpeg"/><Relationship Id="rId112" Type="http://schemas.openxmlformats.org/officeDocument/2006/relationships/image" Target="../media/image114.jpg"/><Relationship Id="rId133" Type="http://schemas.openxmlformats.org/officeDocument/2006/relationships/image" Target="../media/image135.jpeg"/><Relationship Id="rId16" Type="http://schemas.openxmlformats.org/officeDocument/2006/relationships/image" Target="../media/image18.jpg"/><Relationship Id="rId37" Type="http://schemas.openxmlformats.org/officeDocument/2006/relationships/image" Target="../media/image39.jpeg"/><Relationship Id="rId58" Type="http://schemas.openxmlformats.org/officeDocument/2006/relationships/image" Target="../media/image60.jpeg"/><Relationship Id="rId79" Type="http://schemas.openxmlformats.org/officeDocument/2006/relationships/image" Target="../media/image81.jpeg"/><Relationship Id="rId102" Type="http://schemas.openxmlformats.org/officeDocument/2006/relationships/image" Target="../media/image104.jpeg"/><Relationship Id="rId123" Type="http://schemas.openxmlformats.org/officeDocument/2006/relationships/image" Target="../media/image125.jpeg"/><Relationship Id="rId144" Type="http://schemas.openxmlformats.org/officeDocument/2006/relationships/image" Target="../media/image146.jpeg"/><Relationship Id="rId90" Type="http://schemas.openxmlformats.org/officeDocument/2006/relationships/image" Target="../media/image9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73660</xdr:rowOff>
    </xdr:from>
    <xdr:to>
      <xdr:col>2</xdr:col>
      <xdr:colOff>121920</xdr:colOff>
      <xdr:row>1</xdr:row>
      <xdr:rowOff>139699</xdr:rowOff>
    </xdr:to>
    <xdr:pic>
      <xdr:nvPicPr>
        <xdr:cNvPr id="2" name="Изображение 1">
          <a:hlinkClick xmlns:r="http://schemas.openxmlformats.org/officeDocument/2006/relationships" r:id="rId1"/>
          <a:extLst>
            <a:ext uri="{FF2B5EF4-FFF2-40B4-BE49-F238E27FC236}">
              <a16:creationId xmlns:a16="http://schemas.microsoft.com/office/drawing/2014/main" id="{DC2B650A-9E38-6C47-A789-F71D7D942E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3660"/>
          <a:ext cx="1772920" cy="10693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685800</xdr:colOff>
      <xdr:row>4</xdr:row>
      <xdr:rowOff>0</xdr:rowOff>
    </xdr:from>
    <xdr:to>
      <xdr:col>7</xdr:col>
      <xdr:colOff>500380</xdr:colOff>
      <xdr:row>6</xdr:row>
      <xdr:rowOff>647700</xdr:rowOff>
    </xdr:to>
    <xdr:pic>
      <xdr:nvPicPr>
        <xdr:cNvPr id="3" name="Изображение 4">
          <a:extLst>
            <a:ext uri="{FF2B5EF4-FFF2-40B4-BE49-F238E27FC236}">
              <a16:creationId xmlns:a16="http://schemas.microsoft.com/office/drawing/2014/main" id="{005843A5-990A-7844-BC39-0F47757CDB0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6800" y="1485900"/>
          <a:ext cx="3942080" cy="10541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14</xdr:row>
      <xdr:rowOff>201705</xdr:rowOff>
    </xdr:from>
    <xdr:to>
      <xdr:col>2</xdr:col>
      <xdr:colOff>966461</xdr:colOff>
      <xdr:row>22</xdr:row>
      <xdr:rowOff>28058</xdr:rowOff>
    </xdr:to>
    <xdr:pic>
      <xdr:nvPicPr>
        <xdr:cNvPr id="2" name="Picture 1">
          <a:extLst>
            <a:ext uri="{FF2B5EF4-FFF2-40B4-BE49-F238E27FC236}">
              <a16:creationId xmlns:a16="http://schemas.microsoft.com/office/drawing/2014/main" id="{CBF45F0B-CC3C-4C89-8E22-805AA46451D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6882" y="1748117"/>
          <a:ext cx="1952579" cy="1440000"/>
        </a:xfrm>
        <a:prstGeom prst="rect">
          <a:avLst/>
        </a:prstGeom>
      </xdr:spPr>
    </xdr:pic>
    <xdr:clientData/>
  </xdr:twoCellAnchor>
  <xdr:twoCellAnchor editAs="oneCell">
    <xdr:from>
      <xdr:col>4</xdr:col>
      <xdr:colOff>0</xdr:colOff>
      <xdr:row>15</xdr:row>
      <xdr:rowOff>0</xdr:rowOff>
    </xdr:from>
    <xdr:to>
      <xdr:col>5</xdr:col>
      <xdr:colOff>910060</xdr:colOff>
      <xdr:row>22</xdr:row>
      <xdr:rowOff>28059</xdr:rowOff>
    </xdr:to>
    <xdr:pic>
      <xdr:nvPicPr>
        <xdr:cNvPr id="3" name="Picture 2">
          <a:extLst>
            <a:ext uri="{FF2B5EF4-FFF2-40B4-BE49-F238E27FC236}">
              <a16:creationId xmlns:a16="http://schemas.microsoft.com/office/drawing/2014/main" id="{7F2C9215-4133-4310-8068-61AA1444ADA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252382" y="1748118"/>
          <a:ext cx="1896178" cy="1440000"/>
        </a:xfrm>
        <a:prstGeom prst="rect">
          <a:avLst/>
        </a:prstGeom>
      </xdr:spPr>
    </xdr:pic>
    <xdr:clientData/>
  </xdr:twoCellAnchor>
  <xdr:twoCellAnchor editAs="oneCell">
    <xdr:from>
      <xdr:col>7</xdr:col>
      <xdr:colOff>0</xdr:colOff>
      <xdr:row>14</xdr:row>
      <xdr:rowOff>201705</xdr:rowOff>
    </xdr:from>
    <xdr:to>
      <xdr:col>8</xdr:col>
      <xdr:colOff>966461</xdr:colOff>
      <xdr:row>22</xdr:row>
      <xdr:rowOff>28058</xdr:rowOff>
    </xdr:to>
    <xdr:pic>
      <xdr:nvPicPr>
        <xdr:cNvPr id="4" name="Picture 3">
          <a:extLst>
            <a:ext uri="{FF2B5EF4-FFF2-40B4-BE49-F238E27FC236}">
              <a16:creationId xmlns:a16="http://schemas.microsoft.com/office/drawing/2014/main" id="{CC03CF5C-129D-4A43-9DB3-4DB474412C2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347882" y="1748117"/>
          <a:ext cx="1952579" cy="1440000"/>
        </a:xfrm>
        <a:prstGeom prst="rect">
          <a:avLst/>
        </a:prstGeom>
      </xdr:spPr>
    </xdr:pic>
    <xdr:clientData/>
  </xdr:twoCellAnchor>
  <xdr:twoCellAnchor editAs="oneCell">
    <xdr:from>
      <xdr:col>10</xdr:col>
      <xdr:colOff>0</xdr:colOff>
      <xdr:row>14</xdr:row>
      <xdr:rowOff>201705</xdr:rowOff>
    </xdr:from>
    <xdr:to>
      <xdr:col>11</xdr:col>
      <xdr:colOff>966461</xdr:colOff>
      <xdr:row>22</xdr:row>
      <xdr:rowOff>28058</xdr:rowOff>
    </xdr:to>
    <xdr:pic>
      <xdr:nvPicPr>
        <xdr:cNvPr id="5" name="Picture 4">
          <a:extLst>
            <a:ext uri="{FF2B5EF4-FFF2-40B4-BE49-F238E27FC236}">
              <a16:creationId xmlns:a16="http://schemas.microsoft.com/office/drawing/2014/main" id="{8277CC43-0158-441D-B541-2118260DEB9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443382" y="1748117"/>
          <a:ext cx="1952579" cy="1440000"/>
        </a:xfrm>
        <a:prstGeom prst="rect">
          <a:avLst/>
        </a:prstGeom>
      </xdr:spPr>
    </xdr:pic>
    <xdr:clientData/>
  </xdr:twoCellAnchor>
  <xdr:twoCellAnchor editAs="oneCell">
    <xdr:from>
      <xdr:col>1</xdr:col>
      <xdr:colOff>0</xdr:colOff>
      <xdr:row>31</xdr:row>
      <xdr:rowOff>201705</xdr:rowOff>
    </xdr:from>
    <xdr:to>
      <xdr:col>2</xdr:col>
      <xdr:colOff>966461</xdr:colOff>
      <xdr:row>39</xdr:row>
      <xdr:rowOff>28057</xdr:rowOff>
    </xdr:to>
    <xdr:pic>
      <xdr:nvPicPr>
        <xdr:cNvPr id="6" name="Picture 5">
          <a:extLst>
            <a:ext uri="{FF2B5EF4-FFF2-40B4-BE49-F238E27FC236}">
              <a16:creationId xmlns:a16="http://schemas.microsoft.com/office/drawing/2014/main" id="{F9D6EDFF-BC45-4456-A2EB-00A9D7CF1E8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56882" y="5221940"/>
          <a:ext cx="1952579" cy="1440000"/>
        </a:xfrm>
        <a:prstGeom prst="rect">
          <a:avLst/>
        </a:prstGeom>
      </xdr:spPr>
    </xdr:pic>
    <xdr:clientData/>
  </xdr:twoCellAnchor>
  <xdr:twoCellAnchor editAs="oneCell">
    <xdr:from>
      <xdr:col>4</xdr:col>
      <xdr:colOff>0</xdr:colOff>
      <xdr:row>31</xdr:row>
      <xdr:rowOff>201705</xdr:rowOff>
    </xdr:from>
    <xdr:to>
      <xdr:col>5</xdr:col>
      <xdr:colOff>966461</xdr:colOff>
      <xdr:row>39</xdr:row>
      <xdr:rowOff>28057</xdr:rowOff>
    </xdr:to>
    <xdr:pic>
      <xdr:nvPicPr>
        <xdr:cNvPr id="7" name="Picture 6">
          <a:extLst>
            <a:ext uri="{FF2B5EF4-FFF2-40B4-BE49-F238E27FC236}">
              <a16:creationId xmlns:a16="http://schemas.microsoft.com/office/drawing/2014/main" id="{81152F8F-075F-4D39-A79C-52D212F4BC6F}"/>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252382" y="5221940"/>
          <a:ext cx="1952579" cy="1440000"/>
        </a:xfrm>
        <a:prstGeom prst="rect">
          <a:avLst/>
        </a:prstGeom>
      </xdr:spPr>
    </xdr:pic>
    <xdr:clientData/>
  </xdr:twoCellAnchor>
  <xdr:twoCellAnchor editAs="oneCell">
    <xdr:from>
      <xdr:col>4</xdr:col>
      <xdr:colOff>0</xdr:colOff>
      <xdr:row>48</xdr:row>
      <xdr:rowOff>201705</xdr:rowOff>
    </xdr:from>
    <xdr:to>
      <xdr:col>5</xdr:col>
      <xdr:colOff>966461</xdr:colOff>
      <xdr:row>56</xdr:row>
      <xdr:rowOff>28058</xdr:rowOff>
    </xdr:to>
    <xdr:pic>
      <xdr:nvPicPr>
        <xdr:cNvPr id="8" name="Picture 7">
          <a:extLst>
            <a:ext uri="{FF2B5EF4-FFF2-40B4-BE49-F238E27FC236}">
              <a16:creationId xmlns:a16="http://schemas.microsoft.com/office/drawing/2014/main" id="{64A5F200-528D-4EAB-9042-5A28E312AB9A}"/>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252382" y="8695764"/>
          <a:ext cx="1952579" cy="1440000"/>
        </a:xfrm>
        <a:prstGeom prst="rect">
          <a:avLst/>
        </a:prstGeom>
      </xdr:spPr>
    </xdr:pic>
    <xdr:clientData/>
  </xdr:twoCellAnchor>
  <xdr:twoCellAnchor editAs="oneCell">
    <xdr:from>
      <xdr:col>7</xdr:col>
      <xdr:colOff>0</xdr:colOff>
      <xdr:row>48</xdr:row>
      <xdr:rowOff>201705</xdr:rowOff>
    </xdr:from>
    <xdr:to>
      <xdr:col>8</xdr:col>
      <xdr:colOff>966461</xdr:colOff>
      <xdr:row>56</xdr:row>
      <xdr:rowOff>28058</xdr:rowOff>
    </xdr:to>
    <xdr:pic>
      <xdr:nvPicPr>
        <xdr:cNvPr id="9" name="Picture 8">
          <a:extLst>
            <a:ext uri="{FF2B5EF4-FFF2-40B4-BE49-F238E27FC236}">
              <a16:creationId xmlns:a16="http://schemas.microsoft.com/office/drawing/2014/main" id="{8990EB8A-E8FB-415B-842C-16B3D03099FD}"/>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347882" y="8695764"/>
          <a:ext cx="1952579" cy="1440000"/>
        </a:xfrm>
        <a:prstGeom prst="rect">
          <a:avLst/>
        </a:prstGeom>
      </xdr:spPr>
    </xdr:pic>
    <xdr:clientData/>
  </xdr:twoCellAnchor>
  <xdr:twoCellAnchor editAs="oneCell">
    <xdr:from>
      <xdr:col>7</xdr:col>
      <xdr:colOff>0</xdr:colOff>
      <xdr:row>65</xdr:row>
      <xdr:rowOff>201705</xdr:rowOff>
    </xdr:from>
    <xdr:to>
      <xdr:col>8</xdr:col>
      <xdr:colOff>966461</xdr:colOff>
      <xdr:row>73</xdr:row>
      <xdr:rowOff>28058</xdr:rowOff>
    </xdr:to>
    <xdr:pic>
      <xdr:nvPicPr>
        <xdr:cNvPr id="10" name="Picture 9">
          <a:extLst>
            <a:ext uri="{FF2B5EF4-FFF2-40B4-BE49-F238E27FC236}">
              <a16:creationId xmlns:a16="http://schemas.microsoft.com/office/drawing/2014/main" id="{EAD3A28D-4DB7-4BE5-AB02-9E57E4B2227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347882" y="12169587"/>
          <a:ext cx="1952579" cy="1440000"/>
        </a:xfrm>
        <a:prstGeom prst="rect">
          <a:avLst/>
        </a:prstGeom>
      </xdr:spPr>
    </xdr:pic>
    <xdr:clientData/>
  </xdr:twoCellAnchor>
  <xdr:twoCellAnchor editAs="oneCell">
    <xdr:from>
      <xdr:col>10</xdr:col>
      <xdr:colOff>0</xdr:colOff>
      <xdr:row>65</xdr:row>
      <xdr:rowOff>201705</xdr:rowOff>
    </xdr:from>
    <xdr:to>
      <xdr:col>11</xdr:col>
      <xdr:colOff>966461</xdr:colOff>
      <xdr:row>73</xdr:row>
      <xdr:rowOff>28058</xdr:rowOff>
    </xdr:to>
    <xdr:pic>
      <xdr:nvPicPr>
        <xdr:cNvPr id="11" name="Picture 10">
          <a:extLst>
            <a:ext uri="{FF2B5EF4-FFF2-40B4-BE49-F238E27FC236}">
              <a16:creationId xmlns:a16="http://schemas.microsoft.com/office/drawing/2014/main" id="{CCBEB413-7C70-4484-B91E-25577CB83D8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443382" y="12169587"/>
          <a:ext cx="1952579" cy="1440000"/>
        </a:xfrm>
        <a:prstGeom prst="rect">
          <a:avLst/>
        </a:prstGeom>
      </xdr:spPr>
    </xdr:pic>
    <xdr:clientData/>
  </xdr:twoCellAnchor>
  <xdr:twoCellAnchor editAs="oneCell">
    <xdr:from>
      <xdr:col>4</xdr:col>
      <xdr:colOff>0</xdr:colOff>
      <xdr:row>82</xdr:row>
      <xdr:rowOff>201705</xdr:rowOff>
    </xdr:from>
    <xdr:to>
      <xdr:col>5</xdr:col>
      <xdr:colOff>966461</xdr:colOff>
      <xdr:row>90</xdr:row>
      <xdr:rowOff>28058</xdr:rowOff>
    </xdr:to>
    <xdr:pic>
      <xdr:nvPicPr>
        <xdr:cNvPr id="12" name="Picture 11">
          <a:extLst>
            <a:ext uri="{FF2B5EF4-FFF2-40B4-BE49-F238E27FC236}">
              <a16:creationId xmlns:a16="http://schemas.microsoft.com/office/drawing/2014/main" id="{6655D2A2-F7E7-43B3-B55F-A146E83DD04A}"/>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252382" y="15643411"/>
          <a:ext cx="1952579" cy="1440000"/>
        </a:xfrm>
        <a:prstGeom prst="rect">
          <a:avLst/>
        </a:prstGeom>
      </xdr:spPr>
    </xdr:pic>
    <xdr:clientData/>
  </xdr:twoCellAnchor>
  <xdr:twoCellAnchor editAs="oneCell">
    <xdr:from>
      <xdr:col>7</xdr:col>
      <xdr:colOff>1</xdr:colOff>
      <xdr:row>83</xdr:row>
      <xdr:rowOff>0</xdr:rowOff>
    </xdr:from>
    <xdr:to>
      <xdr:col>8</xdr:col>
      <xdr:colOff>910060</xdr:colOff>
      <xdr:row>90</xdr:row>
      <xdr:rowOff>28059</xdr:rowOff>
    </xdr:to>
    <xdr:pic>
      <xdr:nvPicPr>
        <xdr:cNvPr id="13" name="Picture 12">
          <a:extLst>
            <a:ext uri="{FF2B5EF4-FFF2-40B4-BE49-F238E27FC236}">
              <a16:creationId xmlns:a16="http://schemas.microsoft.com/office/drawing/2014/main" id="{1010B48D-3C31-454D-94B9-058110320817}"/>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347883" y="15643412"/>
          <a:ext cx="1896177" cy="1440000"/>
        </a:xfrm>
        <a:prstGeom prst="rect">
          <a:avLst/>
        </a:prstGeom>
      </xdr:spPr>
    </xdr:pic>
    <xdr:clientData/>
  </xdr:twoCellAnchor>
  <xdr:twoCellAnchor editAs="oneCell">
    <xdr:from>
      <xdr:col>10</xdr:col>
      <xdr:colOff>0</xdr:colOff>
      <xdr:row>82</xdr:row>
      <xdr:rowOff>201705</xdr:rowOff>
    </xdr:from>
    <xdr:to>
      <xdr:col>11</xdr:col>
      <xdr:colOff>966461</xdr:colOff>
      <xdr:row>90</xdr:row>
      <xdr:rowOff>28058</xdr:rowOff>
    </xdr:to>
    <xdr:pic>
      <xdr:nvPicPr>
        <xdr:cNvPr id="14" name="Picture 13">
          <a:extLst>
            <a:ext uri="{FF2B5EF4-FFF2-40B4-BE49-F238E27FC236}">
              <a16:creationId xmlns:a16="http://schemas.microsoft.com/office/drawing/2014/main" id="{47687939-C45E-43C5-A398-A477595CD4BB}"/>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443382" y="15643411"/>
          <a:ext cx="1952579" cy="1440000"/>
        </a:xfrm>
        <a:prstGeom prst="rect">
          <a:avLst/>
        </a:prstGeom>
      </xdr:spPr>
    </xdr:pic>
    <xdr:clientData/>
  </xdr:twoCellAnchor>
  <xdr:twoCellAnchor editAs="oneCell">
    <xdr:from>
      <xdr:col>4</xdr:col>
      <xdr:colOff>0</xdr:colOff>
      <xdr:row>236</xdr:row>
      <xdr:rowOff>-1</xdr:rowOff>
    </xdr:from>
    <xdr:to>
      <xdr:col>6</xdr:col>
      <xdr:colOff>5048</xdr:colOff>
      <xdr:row>243</xdr:row>
      <xdr:rowOff>28058</xdr:rowOff>
    </xdr:to>
    <xdr:pic>
      <xdr:nvPicPr>
        <xdr:cNvPr id="62" name="Picture 61">
          <a:extLst>
            <a:ext uri="{FF2B5EF4-FFF2-40B4-BE49-F238E27FC236}">
              <a16:creationId xmlns:a16="http://schemas.microsoft.com/office/drawing/2014/main" id="{F2E5590A-A139-43A7-AFEC-BA2EF3631189}"/>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252382" y="46907823"/>
          <a:ext cx="1988490" cy="1440000"/>
        </a:xfrm>
        <a:prstGeom prst="rect">
          <a:avLst/>
        </a:prstGeom>
      </xdr:spPr>
    </xdr:pic>
    <xdr:clientData/>
  </xdr:twoCellAnchor>
  <xdr:twoCellAnchor editAs="oneCell">
    <xdr:from>
      <xdr:col>7</xdr:col>
      <xdr:colOff>1</xdr:colOff>
      <xdr:row>32</xdr:row>
      <xdr:rowOff>0</xdr:rowOff>
    </xdr:from>
    <xdr:to>
      <xdr:col>8</xdr:col>
      <xdr:colOff>910792</xdr:colOff>
      <xdr:row>39</xdr:row>
      <xdr:rowOff>28058</xdr:rowOff>
    </xdr:to>
    <xdr:pic>
      <xdr:nvPicPr>
        <xdr:cNvPr id="88" name="Picture 87">
          <a:extLst>
            <a:ext uri="{FF2B5EF4-FFF2-40B4-BE49-F238E27FC236}">
              <a16:creationId xmlns:a16="http://schemas.microsoft.com/office/drawing/2014/main" id="{8906D368-E9A5-4C7A-A476-E344FDA398A3}"/>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347883" y="5221941"/>
          <a:ext cx="1896909" cy="1440000"/>
        </a:xfrm>
        <a:prstGeom prst="rect">
          <a:avLst/>
        </a:prstGeom>
      </xdr:spPr>
    </xdr:pic>
    <xdr:clientData/>
  </xdr:twoCellAnchor>
  <xdr:twoCellAnchor editAs="oneCell">
    <xdr:from>
      <xdr:col>10</xdr:col>
      <xdr:colOff>1</xdr:colOff>
      <xdr:row>32</xdr:row>
      <xdr:rowOff>0</xdr:rowOff>
    </xdr:from>
    <xdr:to>
      <xdr:col>11</xdr:col>
      <xdr:colOff>910792</xdr:colOff>
      <xdr:row>39</xdr:row>
      <xdr:rowOff>28058</xdr:rowOff>
    </xdr:to>
    <xdr:pic>
      <xdr:nvPicPr>
        <xdr:cNvPr id="91" name="Picture 90">
          <a:extLst>
            <a:ext uri="{FF2B5EF4-FFF2-40B4-BE49-F238E27FC236}">
              <a16:creationId xmlns:a16="http://schemas.microsoft.com/office/drawing/2014/main" id="{E06BC41B-7F46-4015-B27A-0E98D4D4955F}"/>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443383" y="5221941"/>
          <a:ext cx="1896909" cy="1440000"/>
        </a:xfrm>
        <a:prstGeom prst="rect">
          <a:avLst/>
        </a:prstGeom>
      </xdr:spPr>
    </xdr:pic>
    <xdr:clientData/>
  </xdr:twoCellAnchor>
  <xdr:twoCellAnchor editAs="oneCell">
    <xdr:from>
      <xdr:col>1</xdr:col>
      <xdr:colOff>1</xdr:colOff>
      <xdr:row>49</xdr:row>
      <xdr:rowOff>0</xdr:rowOff>
    </xdr:from>
    <xdr:to>
      <xdr:col>2</xdr:col>
      <xdr:colOff>956212</xdr:colOff>
      <xdr:row>56</xdr:row>
      <xdr:rowOff>28059</xdr:rowOff>
    </xdr:to>
    <xdr:pic>
      <xdr:nvPicPr>
        <xdr:cNvPr id="93" name="Picture 92">
          <a:extLst>
            <a:ext uri="{FF2B5EF4-FFF2-40B4-BE49-F238E27FC236}">
              <a16:creationId xmlns:a16="http://schemas.microsoft.com/office/drawing/2014/main" id="{56F1D8B4-BB69-4669-A086-C210A0C60BFC}"/>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56883" y="8695765"/>
          <a:ext cx="1942329" cy="1440000"/>
        </a:xfrm>
        <a:prstGeom prst="rect">
          <a:avLst/>
        </a:prstGeom>
      </xdr:spPr>
    </xdr:pic>
    <xdr:clientData/>
  </xdr:twoCellAnchor>
  <xdr:twoCellAnchor editAs="oneCell">
    <xdr:from>
      <xdr:col>10</xdr:col>
      <xdr:colOff>1</xdr:colOff>
      <xdr:row>49</xdr:row>
      <xdr:rowOff>0</xdr:rowOff>
    </xdr:from>
    <xdr:to>
      <xdr:col>11</xdr:col>
      <xdr:colOff>956212</xdr:colOff>
      <xdr:row>56</xdr:row>
      <xdr:rowOff>28059</xdr:rowOff>
    </xdr:to>
    <xdr:pic>
      <xdr:nvPicPr>
        <xdr:cNvPr id="96" name="Picture 95">
          <a:extLst>
            <a:ext uri="{FF2B5EF4-FFF2-40B4-BE49-F238E27FC236}">
              <a16:creationId xmlns:a16="http://schemas.microsoft.com/office/drawing/2014/main" id="{B401558F-FF92-44C3-811B-A04B8ADE5EBB}"/>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6443383" y="8695765"/>
          <a:ext cx="1942329" cy="1440000"/>
        </a:xfrm>
        <a:prstGeom prst="rect">
          <a:avLst/>
        </a:prstGeom>
      </xdr:spPr>
    </xdr:pic>
    <xdr:clientData/>
  </xdr:twoCellAnchor>
  <xdr:twoCellAnchor editAs="oneCell">
    <xdr:from>
      <xdr:col>1</xdr:col>
      <xdr:colOff>1</xdr:colOff>
      <xdr:row>66</xdr:row>
      <xdr:rowOff>0</xdr:rowOff>
    </xdr:from>
    <xdr:to>
      <xdr:col>2</xdr:col>
      <xdr:colOff>956210</xdr:colOff>
      <xdr:row>73</xdr:row>
      <xdr:rowOff>28058</xdr:rowOff>
    </xdr:to>
    <xdr:pic>
      <xdr:nvPicPr>
        <xdr:cNvPr id="98" name="Picture 97">
          <a:extLst>
            <a:ext uri="{FF2B5EF4-FFF2-40B4-BE49-F238E27FC236}">
              <a16:creationId xmlns:a16="http://schemas.microsoft.com/office/drawing/2014/main" id="{5DE0897A-1944-4425-A418-F2F39B49697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56883" y="12169588"/>
          <a:ext cx="1942327" cy="1440000"/>
        </a:xfrm>
        <a:prstGeom prst="rect">
          <a:avLst/>
        </a:prstGeom>
      </xdr:spPr>
    </xdr:pic>
    <xdr:clientData/>
  </xdr:twoCellAnchor>
  <xdr:twoCellAnchor editAs="oneCell">
    <xdr:from>
      <xdr:col>1</xdr:col>
      <xdr:colOff>1</xdr:colOff>
      <xdr:row>100</xdr:row>
      <xdr:rowOff>0</xdr:rowOff>
    </xdr:from>
    <xdr:to>
      <xdr:col>2</xdr:col>
      <xdr:colOff>956210</xdr:colOff>
      <xdr:row>107</xdr:row>
      <xdr:rowOff>28058</xdr:rowOff>
    </xdr:to>
    <xdr:pic>
      <xdr:nvPicPr>
        <xdr:cNvPr id="105" name="Picture 104">
          <a:extLst>
            <a:ext uri="{FF2B5EF4-FFF2-40B4-BE49-F238E27FC236}">
              <a16:creationId xmlns:a16="http://schemas.microsoft.com/office/drawing/2014/main" id="{4455B2FC-6987-4EEA-8182-37ACCCB7C9D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56883" y="19117235"/>
          <a:ext cx="1942327" cy="1440000"/>
        </a:xfrm>
        <a:prstGeom prst="rect">
          <a:avLst/>
        </a:prstGeom>
      </xdr:spPr>
    </xdr:pic>
    <xdr:clientData/>
  </xdr:twoCellAnchor>
  <xdr:twoCellAnchor editAs="oneCell">
    <xdr:from>
      <xdr:col>1</xdr:col>
      <xdr:colOff>1</xdr:colOff>
      <xdr:row>83</xdr:row>
      <xdr:rowOff>0</xdr:rowOff>
    </xdr:from>
    <xdr:to>
      <xdr:col>2</xdr:col>
      <xdr:colOff>956212</xdr:colOff>
      <xdr:row>90</xdr:row>
      <xdr:rowOff>28059</xdr:rowOff>
    </xdr:to>
    <xdr:pic>
      <xdr:nvPicPr>
        <xdr:cNvPr id="106" name="Picture 105">
          <a:extLst>
            <a:ext uri="{FF2B5EF4-FFF2-40B4-BE49-F238E27FC236}">
              <a16:creationId xmlns:a16="http://schemas.microsoft.com/office/drawing/2014/main" id="{2E043B2C-BAD4-4A1C-A5DF-1210C44AB833}"/>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56883" y="15643412"/>
          <a:ext cx="1942329" cy="1440000"/>
        </a:xfrm>
        <a:prstGeom prst="rect">
          <a:avLst/>
        </a:prstGeom>
      </xdr:spPr>
    </xdr:pic>
    <xdr:clientData/>
  </xdr:twoCellAnchor>
  <xdr:twoCellAnchor editAs="oneCell">
    <xdr:from>
      <xdr:col>4</xdr:col>
      <xdr:colOff>1</xdr:colOff>
      <xdr:row>66</xdr:row>
      <xdr:rowOff>0</xdr:rowOff>
    </xdr:from>
    <xdr:to>
      <xdr:col>5</xdr:col>
      <xdr:colOff>956210</xdr:colOff>
      <xdr:row>73</xdr:row>
      <xdr:rowOff>28058</xdr:rowOff>
    </xdr:to>
    <xdr:pic>
      <xdr:nvPicPr>
        <xdr:cNvPr id="107" name="Picture 106">
          <a:extLst>
            <a:ext uri="{FF2B5EF4-FFF2-40B4-BE49-F238E27FC236}">
              <a16:creationId xmlns:a16="http://schemas.microsoft.com/office/drawing/2014/main" id="{D18F7784-5871-45D4-BC09-748C3584399B}"/>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252383" y="12169588"/>
          <a:ext cx="1942327" cy="1440000"/>
        </a:xfrm>
        <a:prstGeom prst="rect">
          <a:avLst/>
        </a:prstGeom>
      </xdr:spPr>
    </xdr:pic>
    <xdr:clientData/>
  </xdr:twoCellAnchor>
  <xdr:twoCellAnchor editAs="oneCell">
    <xdr:from>
      <xdr:col>4</xdr:col>
      <xdr:colOff>0</xdr:colOff>
      <xdr:row>100</xdr:row>
      <xdr:rowOff>0</xdr:rowOff>
    </xdr:from>
    <xdr:to>
      <xdr:col>5</xdr:col>
      <xdr:colOff>918882</xdr:colOff>
      <xdr:row>107</xdr:row>
      <xdr:rowOff>28058</xdr:rowOff>
    </xdr:to>
    <xdr:pic>
      <xdr:nvPicPr>
        <xdr:cNvPr id="108" name="Picture 107">
          <a:extLst>
            <a:ext uri="{FF2B5EF4-FFF2-40B4-BE49-F238E27FC236}">
              <a16:creationId xmlns:a16="http://schemas.microsoft.com/office/drawing/2014/main" id="{9D0DAADB-ABC1-474D-8E00-187406C290E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252382" y="19117235"/>
          <a:ext cx="1905000" cy="1440000"/>
        </a:xfrm>
        <a:prstGeom prst="rect">
          <a:avLst/>
        </a:prstGeom>
      </xdr:spPr>
    </xdr:pic>
    <xdr:clientData/>
  </xdr:twoCellAnchor>
  <xdr:twoCellAnchor editAs="oneCell">
    <xdr:from>
      <xdr:col>7</xdr:col>
      <xdr:colOff>0</xdr:colOff>
      <xdr:row>99</xdr:row>
      <xdr:rowOff>201705</xdr:rowOff>
    </xdr:from>
    <xdr:to>
      <xdr:col>8</xdr:col>
      <xdr:colOff>966461</xdr:colOff>
      <xdr:row>107</xdr:row>
      <xdr:rowOff>28058</xdr:rowOff>
    </xdr:to>
    <xdr:pic>
      <xdr:nvPicPr>
        <xdr:cNvPr id="109" name="Picture 108">
          <a:extLst>
            <a:ext uri="{FF2B5EF4-FFF2-40B4-BE49-F238E27FC236}">
              <a16:creationId xmlns:a16="http://schemas.microsoft.com/office/drawing/2014/main" id="{8BCB1AF2-601C-40F3-AED1-AC5D70B7618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347882" y="19117234"/>
          <a:ext cx="1952579" cy="1440000"/>
        </a:xfrm>
        <a:prstGeom prst="rect">
          <a:avLst/>
        </a:prstGeom>
      </xdr:spPr>
    </xdr:pic>
    <xdr:clientData/>
  </xdr:twoCellAnchor>
  <xdr:twoCellAnchor editAs="oneCell">
    <xdr:from>
      <xdr:col>1</xdr:col>
      <xdr:colOff>0</xdr:colOff>
      <xdr:row>116</xdr:row>
      <xdr:rowOff>201705</xdr:rowOff>
    </xdr:from>
    <xdr:to>
      <xdr:col>2</xdr:col>
      <xdr:colOff>966461</xdr:colOff>
      <xdr:row>124</xdr:row>
      <xdr:rowOff>28058</xdr:rowOff>
    </xdr:to>
    <xdr:pic>
      <xdr:nvPicPr>
        <xdr:cNvPr id="111" name="Picture 110">
          <a:extLst>
            <a:ext uri="{FF2B5EF4-FFF2-40B4-BE49-F238E27FC236}">
              <a16:creationId xmlns:a16="http://schemas.microsoft.com/office/drawing/2014/main" id="{CA6842FC-7705-4D1F-87AF-3FB155DB7AB5}"/>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56882" y="22591058"/>
          <a:ext cx="1952579" cy="1440000"/>
        </a:xfrm>
        <a:prstGeom prst="rect">
          <a:avLst/>
        </a:prstGeom>
      </xdr:spPr>
    </xdr:pic>
    <xdr:clientData/>
  </xdr:twoCellAnchor>
  <xdr:twoCellAnchor editAs="oneCell">
    <xdr:from>
      <xdr:col>4</xdr:col>
      <xdr:colOff>1</xdr:colOff>
      <xdr:row>117</xdr:row>
      <xdr:rowOff>0</xdr:rowOff>
    </xdr:from>
    <xdr:to>
      <xdr:col>5</xdr:col>
      <xdr:colOff>958561</xdr:colOff>
      <xdr:row>124</xdr:row>
      <xdr:rowOff>28059</xdr:rowOff>
    </xdr:to>
    <xdr:pic>
      <xdr:nvPicPr>
        <xdr:cNvPr id="112" name="Picture 111">
          <a:extLst>
            <a:ext uri="{FF2B5EF4-FFF2-40B4-BE49-F238E27FC236}">
              <a16:creationId xmlns:a16="http://schemas.microsoft.com/office/drawing/2014/main" id="{CDE89B96-F275-414B-9FC9-26BB6BD11897}"/>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252383" y="22591059"/>
          <a:ext cx="1944678" cy="1440000"/>
        </a:xfrm>
        <a:prstGeom prst="rect">
          <a:avLst/>
        </a:prstGeom>
      </xdr:spPr>
    </xdr:pic>
    <xdr:clientData/>
  </xdr:twoCellAnchor>
  <xdr:twoCellAnchor editAs="oneCell">
    <xdr:from>
      <xdr:col>7</xdr:col>
      <xdr:colOff>1</xdr:colOff>
      <xdr:row>116</xdr:row>
      <xdr:rowOff>201705</xdr:rowOff>
    </xdr:from>
    <xdr:to>
      <xdr:col>8</xdr:col>
      <xdr:colOff>966462</xdr:colOff>
      <xdr:row>124</xdr:row>
      <xdr:rowOff>28058</xdr:rowOff>
    </xdr:to>
    <xdr:pic>
      <xdr:nvPicPr>
        <xdr:cNvPr id="113" name="Picture 112">
          <a:extLst>
            <a:ext uri="{FF2B5EF4-FFF2-40B4-BE49-F238E27FC236}">
              <a16:creationId xmlns:a16="http://schemas.microsoft.com/office/drawing/2014/main" id="{71E4F61A-E687-4532-B640-201D437CF83F}"/>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347883" y="22591058"/>
          <a:ext cx="1952579" cy="1440000"/>
        </a:xfrm>
        <a:prstGeom prst="rect">
          <a:avLst/>
        </a:prstGeom>
      </xdr:spPr>
    </xdr:pic>
    <xdr:clientData/>
  </xdr:twoCellAnchor>
  <xdr:twoCellAnchor editAs="oneCell">
    <xdr:from>
      <xdr:col>10</xdr:col>
      <xdr:colOff>0</xdr:colOff>
      <xdr:row>117</xdr:row>
      <xdr:rowOff>0</xdr:rowOff>
    </xdr:from>
    <xdr:to>
      <xdr:col>11</xdr:col>
      <xdr:colOff>966462</xdr:colOff>
      <xdr:row>124</xdr:row>
      <xdr:rowOff>28059</xdr:rowOff>
    </xdr:to>
    <xdr:pic>
      <xdr:nvPicPr>
        <xdr:cNvPr id="114" name="Picture 113">
          <a:extLst>
            <a:ext uri="{FF2B5EF4-FFF2-40B4-BE49-F238E27FC236}">
              <a16:creationId xmlns:a16="http://schemas.microsoft.com/office/drawing/2014/main" id="{4DD84D27-2CF3-43F6-B47D-50CC4349D802}"/>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6443382" y="22591059"/>
          <a:ext cx="1952580" cy="1440000"/>
        </a:xfrm>
        <a:prstGeom prst="rect">
          <a:avLst/>
        </a:prstGeom>
      </xdr:spPr>
    </xdr:pic>
    <xdr:clientData/>
  </xdr:twoCellAnchor>
  <xdr:twoCellAnchor editAs="oneCell">
    <xdr:from>
      <xdr:col>1</xdr:col>
      <xdr:colOff>1</xdr:colOff>
      <xdr:row>134</xdr:row>
      <xdr:rowOff>0</xdr:rowOff>
    </xdr:from>
    <xdr:to>
      <xdr:col>2</xdr:col>
      <xdr:colOff>953680</xdr:colOff>
      <xdr:row>141</xdr:row>
      <xdr:rowOff>28059</xdr:rowOff>
    </xdr:to>
    <xdr:pic>
      <xdr:nvPicPr>
        <xdr:cNvPr id="115" name="Picture 114">
          <a:extLst>
            <a:ext uri="{FF2B5EF4-FFF2-40B4-BE49-F238E27FC236}">
              <a16:creationId xmlns:a16="http://schemas.microsoft.com/office/drawing/2014/main" id="{BD6FB823-EC68-4BB6-8B8E-A1BA0B3DE0D4}"/>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56883" y="26064882"/>
          <a:ext cx="1939797" cy="1440000"/>
        </a:xfrm>
        <a:prstGeom prst="rect">
          <a:avLst/>
        </a:prstGeom>
      </xdr:spPr>
    </xdr:pic>
    <xdr:clientData/>
  </xdr:twoCellAnchor>
  <xdr:twoCellAnchor editAs="oneCell">
    <xdr:from>
      <xdr:col>4</xdr:col>
      <xdr:colOff>1</xdr:colOff>
      <xdr:row>134</xdr:row>
      <xdr:rowOff>0</xdr:rowOff>
    </xdr:from>
    <xdr:to>
      <xdr:col>5</xdr:col>
      <xdr:colOff>966461</xdr:colOff>
      <xdr:row>141</xdr:row>
      <xdr:rowOff>28059</xdr:rowOff>
    </xdr:to>
    <xdr:pic>
      <xdr:nvPicPr>
        <xdr:cNvPr id="116" name="Picture 115">
          <a:extLst>
            <a:ext uri="{FF2B5EF4-FFF2-40B4-BE49-F238E27FC236}">
              <a16:creationId xmlns:a16="http://schemas.microsoft.com/office/drawing/2014/main" id="{03217485-420E-4CA9-8CC7-4BC59F6C73DA}"/>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252383" y="26064882"/>
          <a:ext cx="1952578" cy="1440000"/>
        </a:xfrm>
        <a:prstGeom prst="rect">
          <a:avLst/>
        </a:prstGeom>
      </xdr:spPr>
    </xdr:pic>
    <xdr:clientData/>
  </xdr:twoCellAnchor>
  <xdr:twoCellAnchor editAs="oneCell">
    <xdr:from>
      <xdr:col>7</xdr:col>
      <xdr:colOff>0</xdr:colOff>
      <xdr:row>134</xdr:row>
      <xdr:rowOff>0</xdr:rowOff>
    </xdr:from>
    <xdr:to>
      <xdr:col>8</xdr:col>
      <xdr:colOff>986117</xdr:colOff>
      <xdr:row>141</xdr:row>
      <xdr:rowOff>28059</xdr:rowOff>
    </xdr:to>
    <xdr:pic>
      <xdr:nvPicPr>
        <xdr:cNvPr id="117" name="Picture 116">
          <a:extLst>
            <a:ext uri="{FF2B5EF4-FFF2-40B4-BE49-F238E27FC236}">
              <a16:creationId xmlns:a16="http://schemas.microsoft.com/office/drawing/2014/main" id="{41CE2981-8785-435A-A318-A4E4180AA1F8}"/>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347882" y="26064882"/>
          <a:ext cx="1972235" cy="1440000"/>
        </a:xfrm>
        <a:prstGeom prst="rect">
          <a:avLst/>
        </a:prstGeom>
      </xdr:spPr>
    </xdr:pic>
    <xdr:clientData/>
  </xdr:twoCellAnchor>
  <xdr:twoCellAnchor editAs="oneCell">
    <xdr:from>
      <xdr:col>10</xdr:col>
      <xdr:colOff>0</xdr:colOff>
      <xdr:row>134</xdr:row>
      <xdr:rowOff>0</xdr:rowOff>
    </xdr:from>
    <xdr:to>
      <xdr:col>11</xdr:col>
      <xdr:colOff>966460</xdr:colOff>
      <xdr:row>141</xdr:row>
      <xdr:rowOff>28059</xdr:rowOff>
    </xdr:to>
    <xdr:pic>
      <xdr:nvPicPr>
        <xdr:cNvPr id="118" name="Picture 117">
          <a:extLst>
            <a:ext uri="{FF2B5EF4-FFF2-40B4-BE49-F238E27FC236}">
              <a16:creationId xmlns:a16="http://schemas.microsoft.com/office/drawing/2014/main" id="{6118E3E9-8C16-4464-B11C-DBF74EC5AB3E}"/>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6443382" y="26064882"/>
          <a:ext cx="1952578" cy="1440000"/>
        </a:xfrm>
        <a:prstGeom prst="rect">
          <a:avLst/>
        </a:prstGeom>
      </xdr:spPr>
    </xdr:pic>
    <xdr:clientData/>
  </xdr:twoCellAnchor>
  <xdr:twoCellAnchor editAs="oneCell">
    <xdr:from>
      <xdr:col>1</xdr:col>
      <xdr:colOff>0</xdr:colOff>
      <xdr:row>150</xdr:row>
      <xdr:rowOff>201705</xdr:rowOff>
    </xdr:from>
    <xdr:to>
      <xdr:col>2</xdr:col>
      <xdr:colOff>966461</xdr:colOff>
      <xdr:row>158</xdr:row>
      <xdr:rowOff>28058</xdr:rowOff>
    </xdr:to>
    <xdr:pic>
      <xdr:nvPicPr>
        <xdr:cNvPr id="119" name="Picture 118">
          <a:extLst>
            <a:ext uri="{FF2B5EF4-FFF2-40B4-BE49-F238E27FC236}">
              <a16:creationId xmlns:a16="http://schemas.microsoft.com/office/drawing/2014/main" id="{9382E5D5-FCD4-4562-AD6F-B3E3F83ECA2C}"/>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56882" y="29538705"/>
          <a:ext cx="1952579" cy="1440000"/>
        </a:xfrm>
        <a:prstGeom prst="rect">
          <a:avLst/>
        </a:prstGeom>
      </xdr:spPr>
    </xdr:pic>
    <xdr:clientData/>
  </xdr:twoCellAnchor>
  <xdr:twoCellAnchor editAs="oneCell">
    <xdr:from>
      <xdr:col>4</xdr:col>
      <xdr:colOff>1</xdr:colOff>
      <xdr:row>150</xdr:row>
      <xdr:rowOff>201705</xdr:rowOff>
    </xdr:from>
    <xdr:to>
      <xdr:col>5</xdr:col>
      <xdr:colOff>966462</xdr:colOff>
      <xdr:row>158</xdr:row>
      <xdr:rowOff>28058</xdr:rowOff>
    </xdr:to>
    <xdr:pic>
      <xdr:nvPicPr>
        <xdr:cNvPr id="120" name="Picture 119">
          <a:extLst>
            <a:ext uri="{FF2B5EF4-FFF2-40B4-BE49-F238E27FC236}">
              <a16:creationId xmlns:a16="http://schemas.microsoft.com/office/drawing/2014/main" id="{C23B8841-0C44-45FF-B111-C02E7376FA9E}"/>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252383" y="29538705"/>
          <a:ext cx="1952579" cy="1440000"/>
        </a:xfrm>
        <a:prstGeom prst="rect">
          <a:avLst/>
        </a:prstGeom>
      </xdr:spPr>
    </xdr:pic>
    <xdr:clientData/>
  </xdr:twoCellAnchor>
  <xdr:twoCellAnchor editAs="oneCell">
    <xdr:from>
      <xdr:col>7</xdr:col>
      <xdr:colOff>1</xdr:colOff>
      <xdr:row>150</xdr:row>
      <xdr:rowOff>201705</xdr:rowOff>
    </xdr:from>
    <xdr:to>
      <xdr:col>8</xdr:col>
      <xdr:colOff>966462</xdr:colOff>
      <xdr:row>158</xdr:row>
      <xdr:rowOff>28058</xdr:rowOff>
    </xdr:to>
    <xdr:pic>
      <xdr:nvPicPr>
        <xdr:cNvPr id="121" name="Picture 120">
          <a:extLst>
            <a:ext uri="{FF2B5EF4-FFF2-40B4-BE49-F238E27FC236}">
              <a16:creationId xmlns:a16="http://schemas.microsoft.com/office/drawing/2014/main" id="{BA8DABDF-EA89-4F5D-B8FF-8556361BB155}"/>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347883" y="29538705"/>
          <a:ext cx="1952579" cy="1440000"/>
        </a:xfrm>
        <a:prstGeom prst="rect">
          <a:avLst/>
        </a:prstGeom>
      </xdr:spPr>
    </xdr:pic>
    <xdr:clientData/>
  </xdr:twoCellAnchor>
  <xdr:twoCellAnchor editAs="oneCell">
    <xdr:from>
      <xdr:col>10</xdr:col>
      <xdr:colOff>0</xdr:colOff>
      <xdr:row>150</xdr:row>
      <xdr:rowOff>201705</xdr:rowOff>
    </xdr:from>
    <xdr:to>
      <xdr:col>11</xdr:col>
      <xdr:colOff>966461</xdr:colOff>
      <xdr:row>158</xdr:row>
      <xdr:rowOff>28058</xdr:rowOff>
    </xdr:to>
    <xdr:pic>
      <xdr:nvPicPr>
        <xdr:cNvPr id="122" name="Picture 121">
          <a:extLst>
            <a:ext uri="{FF2B5EF4-FFF2-40B4-BE49-F238E27FC236}">
              <a16:creationId xmlns:a16="http://schemas.microsoft.com/office/drawing/2014/main" id="{8C013850-1A45-498F-B34B-D066C4AD062B}"/>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6443382" y="29538705"/>
          <a:ext cx="1952579" cy="1440000"/>
        </a:xfrm>
        <a:prstGeom prst="rect">
          <a:avLst/>
        </a:prstGeom>
      </xdr:spPr>
    </xdr:pic>
    <xdr:clientData/>
  </xdr:twoCellAnchor>
  <xdr:twoCellAnchor editAs="oneCell">
    <xdr:from>
      <xdr:col>1</xdr:col>
      <xdr:colOff>0</xdr:colOff>
      <xdr:row>168</xdr:row>
      <xdr:rowOff>0</xdr:rowOff>
    </xdr:from>
    <xdr:to>
      <xdr:col>2</xdr:col>
      <xdr:colOff>965082</xdr:colOff>
      <xdr:row>175</xdr:row>
      <xdr:rowOff>28059</xdr:rowOff>
    </xdr:to>
    <xdr:pic>
      <xdr:nvPicPr>
        <xdr:cNvPr id="123" name="Picture 122">
          <a:extLst>
            <a:ext uri="{FF2B5EF4-FFF2-40B4-BE49-F238E27FC236}">
              <a16:creationId xmlns:a16="http://schemas.microsoft.com/office/drawing/2014/main" id="{FFDC7B1A-14CB-4AA9-8382-D780B64FB6F4}"/>
            </a:ext>
          </a:extLst>
        </xdr:cNvPr>
        <xdr:cNvPicPr preferRelativeResize="0">
          <a:picLocks/>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56882" y="33012529"/>
          <a:ext cx="1951200" cy="1440000"/>
        </a:xfrm>
        <a:prstGeom prst="rect">
          <a:avLst/>
        </a:prstGeom>
      </xdr:spPr>
    </xdr:pic>
    <xdr:clientData/>
  </xdr:twoCellAnchor>
  <xdr:twoCellAnchor editAs="oneCell">
    <xdr:from>
      <xdr:col>4</xdr:col>
      <xdr:colOff>1</xdr:colOff>
      <xdr:row>168</xdr:row>
      <xdr:rowOff>0</xdr:rowOff>
    </xdr:from>
    <xdr:to>
      <xdr:col>5</xdr:col>
      <xdr:colOff>966461</xdr:colOff>
      <xdr:row>175</xdr:row>
      <xdr:rowOff>28059</xdr:rowOff>
    </xdr:to>
    <xdr:pic>
      <xdr:nvPicPr>
        <xdr:cNvPr id="124" name="Picture 123">
          <a:extLst>
            <a:ext uri="{FF2B5EF4-FFF2-40B4-BE49-F238E27FC236}">
              <a16:creationId xmlns:a16="http://schemas.microsoft.com/office/drawing/2014/main" id="{2113E18D-2B4D-488B-8491-A90F88B82E0B}"/>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252383" y="33012529"/>
          <a:ext cx="1952578" cy="1440000"/>
        </a:xfrm>
        <a:prstGeom prst="rect">
          <a:avLst/>
        </a:prstGeom>
      </xdr:spPr>
    </xdr:pic>
    <xdr:clientData/>
  </xdr:twoCellAnchor>
  <xdr:twoCellAnchor editAs="oneCell">
    <xdr:from>
      <xdr:col>7</xdr:col>
      <xdr:colOff>1</xdr:colOff>
      <xdr:row>168</xdr:row>
      <xdr:rowOff>0</xdr:rowOff>
    </xdr:from>
    <xdr:to>
      <xdr:col>8</xdr:col>
      <xdr:colOff>965083</xdr:colOff>
      <xdr:row>175</xdr:row>
      <xdr:rowOff>28059</xdr:rowOff>
    </xdr:to>
    <xdr:pic>
      <xdr:nvPicPr>
        <xdr:cNvPr id="125" name="Picture 124">
          <a:extLst>
            <a:ext uri="{FF2B5EF4-FFF2-40B4-BE49-F238E27FC236}">
              <a16:creationId xmlns:a16="http://schemas.microsoft.com/office/drawing/2014/main" id="{33C30A0B-A82F-4FF1-9549-C7D4CBD63531}"/>
            </a:ext>
          </a:extLst>
        </xdr:cNvPr>
        <xdr:cNvPicPr preferRelativeResize="0">
          <a:picLocks/>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347883" y="33012529"/>
          <a:ext cx="1951200" cy="1440000"/>
        </a:xfrm>
        <a:prstGeom prst="rect">
          <a:avLst/>
        </a:prstGeom>
      </xdr:spPr>
    </xdr:pic>
    <xdr:clientData/>
  </xdr:twoCellAnchor>
  <xdr:twoCellAnchor editAs="oneCell">
    <xdr:from>
      <xdr:col>10</xdr:col>
      <xdr:colOff>0</xdr:colOff>
      <xdr:row>167</xdr:row>
      <xdr:rowOff>201704</xdr:rowOff>
    </xdr:from>
    <xdr:to>
      <xdr:col>12</xdr:col>
      <xdr:colOff>5046</xdr:colOff>
      <xdr:row>175</xdr:row>
      <xdr:rowOff>28057</xdr:rowOff>
    </xdr:to>
    <xdr:pic>
      <xdr:nvPicPr>
        <xdr:cNvPr id="126" name="Picture 125">
          <a:extLst>
            <a:ext uri="{FF2B5EF4-FFF2-40B4-BE49-F238E27FC236}">
              <a16:creationId xmlns:a16="http://schemas.microsoft.com/office/drawing/2014/main" id="{E1C53B1D-DB02-4836-8FBA-0A07CDC008D7}"/>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6443382" y="33012528"/>
          <a:ext cx="1988488" cy="1440000"/>
        </a:xfrm>
        <a:prstGeom prst="rect">
          <a:avLst/>
        </a:prstGeom>
      </xdr:spPr>
    </xdr:pic>
    <xdr:clientData/>
  </xdr:twoCellAnchor>
  <xdr:twoCellAnchor editAs="oneCell">
    <xdr:from>
      <xdr:col>1</xdr:col>
      <xdr:colOff>0</xdr:colOff>
      <xdr:row>185</xdr:row>
      <xdr:rowOff>0</xdr:rowOff>
    </xdr:from>
    <xdr:to>
      <xdr:col>3</xdr:col>
      <xdr:colOff>5047</xdr:colOff>
      <xdr:row>192</xdr:row>
      <xdr:rowOff>28059</xdr:rowOff>
    </xdr:to>
    <xdr:pic>
      <xdr:nvPicPr>
        <xdr:cNvPr id="127" name="Picture 126">
          <a:extLst>
            <a:ext uri="{FF2B5EF4-FFF2-40B4-BE49-F238E27FC236}">
              <a16:creationId xmlns:a16="http://schemas.microsoft.com/office/drawing/2014/main" id="{38738878-9A2D-419A-B7B5-32CC0E98109F}"/>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56882" y="36486353"/>
          <a:ext cx="1988489" cy="1440000"/>
        </a:xfrm>
        <a:prstGeom prst="rect">
          <a:avLst/>
        </a:prstGeom>
      </xdr:spPr>
    </xdr:pic>
    <xdr:clientData/>
  </xdr:twoCellAnchor>
  <xdr:twoCellAnchor editAs="oneCell">
    <xdr:from>
      <xdr:col>4</xdr:col>
      <xdr:colOff>1</xdr:colOff>
      <xdr:row>185</xdr:row>
      <xdr:rowOff>0</xdr:rowOff>
    </xdr:from>
    <xdr:to>
      <xdr:col>6</xdr:col>
      <xdr:colOff>5048</xdr:colOff>
      <xdr:row>192</xdr:row>
      <xdr:rowOff>28059</xdr:rowOff>
    </xdr:to>
    <xdr:pic>
      <xdr:nvPicPr>
        <xdr:cNvPr id="128" name="Picture 127">
          <a:extLst>
            <a:ext uri="{FF2B5EF4-FFF2-40B4-BE49-F238E27FC236}">
              <a16:creationId xmlns:a16="http://schemas.microsoft.com/office/drawing/2014/main" id="{11EE1BE5-C457-4431-88C2-D73F2A7361C9}"/>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252383" y="36486353"/>
          <a:ext cx="1988489" cy="1440000"/>
        </a:xfrm>
        <a:prstGeom prst="rect">
          <a:avLst/>
        </a:prstGeom>
      </xdr:spPr>
    </xdr:pic>
    <xdr:clientData/>
  </xdr:twoCellAnchor>
  <xdr:twoCellAnchor editAs="oneCell">
    <xdr:from>
      <xdr:col>7</xdr:col>
      <xdr:colOff>1</xdr:colOff>
      <xdr:row>185</xdr:row>
      <xdr:rowOff>0</xdr:rowOff>
    </xdr:from>
    <xdr:to>
      <xdr:col>9</xdr:col>
      <xdr:colOff>5048</xdr:colOff>
      <xdr:row>192</xdr:row>
      <xdr:rowOff>28059</xdr:rowOff>
    </xdr:to>
    <xdr:pic>
      <xdr:nvPicPr>
        <xdr:cNvPr id="129" name="Picture 128">
          <a:extLst>
            <a:ext uri="{FF2B5EF4-FFF2-40B4-BE49-F238E27FC236}">
              <a16:creationId xmlns:a16="http://schemas.microsoft.com/office/drawing/2014/main" id="{5E0B3E8A-3B99-45B6-86D9-979B7C2BE152}"/>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347883" y="36486353"/>
          <a:ext cx="1988489" cy="1440000"/>
        </a:xfrm>
        <a:prstGeom prst="rect">
          <a:avLst/>
        </a:prstGeom>
      </xdr:spPr>
    </xdr:pic>
    <xdr:clientData/>
  </xdr:twoCellAnchor>
  <xdr:twoCellAnchor editAs="oneCell">
    <xdr:from>
      <xdr:col>10</xdr:col>
      <xdr:colOff>0</xdr:colOff>
      <xdr:row>185</xdr:row>
      <xdr:rowOff>0</xdr:rowOff>
    </xdr:from>
    <xdr:to>
      <xdr:col>12</xdr:col>
      <xdr:colOff>5047</xdr:colOff>
      <xdr:row>192</xdr:row>
      <xdr:rowOff>28059</xdr:rowOff>
    </xdr:to>
    <xdr:pic>
      <xdr:nvPicPr>
        <xdr:cNvPr id="130" name="Picture 129">
          <a:extLst>
            <a:ext uri="{FF2B5EF4-FFF2-40B4-BE49-F238E27FC236}">
              <a16:creationId xmlns:a16="http://schemas.microsoft.com/office/drawing/2014/main" id="{5F6CD8F1-74E2-48B7-BAB3-39933EEE4776}"/>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443382" y="36486353"/>
          <a:ext cx="1988489" cy="1440000"/>
        </a:xfrm>
        <a:prstGeom prst="rect">
          <a:avLst/>
        </a:prstGeom>
      </xdr:spPr>
    </xdr:pic>
    <xdr:clientData/>
  </xdr:twoCellAnchor>
  <xdr:twoCellAnchor editAs="oneCell">
    <xdr:from>
      <xdr:col>1</xdr:col>
      <xdr:colOff>0</xdr:colOff>
      <xdr:row>201</xdr:row>
      <xdr:rowOff>201704</xdr:rowOff>
    </xdr:from>
    <xdr:to>
      <xdr:col>3</xdr:col>
      <xdr:colOff>5046</xdr:colOff>
      <xdr:row>209</xdr:row>
      <xdr:rowOff>28057</xdr:rowOff>
    </xdr:to>
    <xdr:pic>
      <xdr:nvPicPr>
        <xdr:cNvPr id="131" name="Picture 130">
          <a:extLst>
            <a:ext uri="{FF2B5EF4-FFF2-40B4-BE49-F238E27FC236}">
              <a16:creationId xmlns:a16="http://schemas.microsoft.com/office/drawing/2014/main" id="{B635AAF9-25A8-4C41-A289-229FA963A34E}"/>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56882" y="39960175"/>
          <a:ext cx="1988488" cy="1440000"/>
        </a:xfrm>
        <a:prstGeom prst="rect">
          <a:avLst/>
        </a:prstGeom>
      </xdr:spPr>
    </xdr:pic>
    <xdr:clientData/>
  </xdr:twoCellAnchor>
  <xdr:twoCellAnchor editAs="oneCell">
    <xdr:from>
      <xdr:col>4</xdr:col>
      <xdr:colOff>1</xdr:colOff>
      <xdr:row>201</xdr:row>
      <xdr:rowOff>201704</xdr:rowOff>
    </xdr:from>
    <xdr:to>
      <xdr:col>6</xdr:col>
      <xdr:colOff>5047</xdr:colOff>
      <xdr:row>209</xdr:row>
      <xdr:rowOff>28057</xdr:rowOff>
    </xdr:to>
    <xdr:pic>
      <xdr:nvPicPr>
        <xdr:cNvPr id="132" name="Picture 131">
          <a:extLst>
            <a:ext uri="{FF2B5EF4-FFF2-40B4-BE49-F238E27FC236}">
              <a16:creationId xmlns:a16="http://schemas.microsoft.com/office/drawing/2014/main" id="{F8009C80-1D7F-4658-B7C6-029993F7C8F3}"/>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252383" y="39960175"/>
          <a:ext cx="1988488" cy="1440000"/>
        </a:xfrm>
        <a:prstGeom prst="rect">
          <a:avLst/>
        </a:prstGeom>
      </xdr:spPr>
    </xdr:pic>
    <xdr:clientData/>
  </xdr:twoCellAnchor>
  <xdr:twoCellAnchor editAs="oneCell">
    <xdr:from>
      <xdr:col>7</xdr:col>
      <xdr:colOff>1</xdr:colOff>
      <xdr:row>201</xdr:row>
      <xdr:rowOff>201704</xdr:rowOff>
    </xdr:from>
    <xdr:to>
      <xdr:col>9</xdr:col>
      <xdr:colOff>5047</xdr:colOff>
      <xdr:row>209</xdr:row>
      <xdr:rowOff>28057</xdr:rowOff>
    </xdr:to>
    <xdr:pic>
      <xdr:nvPicPr>
        <xdr:cNvPr id="133" name="Picture 132">
          <a:extLst>
            <a:ext uri="{FF2B5EF4-FFF2-40B4-BE49-F238E27FC236}">
              <a16:creationId xmlns:a16="http://schemas.microsoft.com/office/drawing/2014/main" id="{E2840A02-1F3C-4B3A-85E4-4DCD35593A49}"/>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347883" y="39960175"/>
          <a:ext cx="1988488" cy="1440000"/>
        </a:xfrm>
        <a:prstGeom prst="rect">
          <a:avLst/>
        </a:prstGeom>
      </xdr:spPr>
    </xdr:pic>
    <xdr:clientData/>
  </xdr:twoCellAnchor>
  <xdr:twoCellAnchor editAs="oneCell">
    <xdr:from>
      <xdr:col>10</xdr:col>
      <xdr:colOff>0</xdr:colOff>
      <xdr:row>201</xdr:row>
      <xdr:rowOff>201704</xdr:rowOff>
    </xdr:from>
    <xdr:to>
      <xdr:col>12</xdr:col>
      <xdr:colOff>5046</xdr:colOff>
      <xdr:row>209</xdr:row>
      <xdr:rowOff>28057</xdr:rowOff>
    </xdr:to>
    <xdr:pic>
      <xdr:nvPicPr>
        <xdr:cNvPr id="134" name="Picture 133">
          <a:extLst>
            <a:ext uri="{FF2B5EF4-FFF2-40B4-BE49-F238E27FC236}">
              <a16:creationId xmlns:a16="http://schemas.microsoft.com/office/drawing/2014/main" id="{8B0A6A60-007D-4E9C-9143-A3B2459FF1E8}"/>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6443382" y="39960175"/>
          <a:ext cx="1988488" cy="1440000"/>
        </a:xfrm>
        <a:prstGeom prst="rect">
          <a:avLst/>
        </a:prstGeom>
      </xdr:spPr>
    </xdr:pic>
    <xdr:clientData/>
  </xdr:twoCellAnchor>
  <xdr:twoCellAnchor editAs="oneCell">
    <xdr:from>
      <xdr:col>1</xdr:col>
      <xdr:colOff>0</xdr:colOff>
      <xdr:row>219</xdr:row>
      <xdr:rowOff>0</xdr:rowOff>
    </xdr:from>
    <xdr:to>
      <xdr:col>3</xdr:col>
      <xdr:colOff>5047</xdr:colOff>
      <xdr:row>226</xdr:row>
      <xdr:rowOff>28059</xdr:rowOff>
    </xdr:to>
    <xdr:pic>
      <xdr:nvPicPr>
        <xdr:cNvPr id="135" name="Picture 134">
          <a:extLst>
            <a:ext uri="{FF2B5EF4-FFF2-40B4-BE49-F238E27FC236}">
              <a16:creationId xmlns:a16="http://schemas.microsoft.com/office/drawing/2014/main" id="{F63B8659-AE8E-4D61-AB51-DCBA247F68C5}"/>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56882" y="43434000"/>
          <a:ext cx="1988489" cy="1440000"/>
        </a:xfrm>
        <a:prstGeom prst="rect">
          <a:avLst/>
        </a:prstGeom>
      </xdr:spPr>
    </xdr:pic>
    <xdr:clientData/>
  </xdr:twoCellAnchor>
  <xdr:twoCellAnchor editAs="oneCell">
    <xdr:from>
      <xdr:col>4</xdr:col>
      <xdr:colOff>1</xdr:colOff>
      <xdr:row>219</xdr:row>
      <xdr:rowOff>0</xdr:rowOff>
    </xdr:from>
    <xdr:to>
      <xdr:col>6</xdr:col>
      <xdr:colOff>5048</xdr:colOff>
      <xdr:row>226</xdr:row>
      <xdr:rowOff>28059</xdr:rowOff>
    </xdr:to>
    <xdr:pic>
      <xdr:nvPicPr>
        <xdr:cNvPr id="136" name="Picture 135">
          <a:extLst>
            <a:ext uri="{FF2B5EF4-FFF2-40B4-BE49-F238E27FC236}">
              <a16:creationId xmlns:a16="http://schemas.microsoft.com/office/drawing/2014/main" id="{C94525A9-49EB-4730-B4A1-3763CB108481}"/>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252383" y="43434000"/>
          <a:ext cx="1988489" cy="1440000"/>
        </a:xfrm>
        <a:prstGeom prst="rect">
          <a:avLst/>
        </a:prstGeom>
      </xdr:spPr>
    </xdr:pic>
    <xdr:clientData/>
  </xdr:twoCellAnchor>
  <xdr:twoCellAnchor editAs="oneCell">
    <xdr:from>
      <xdr:col>7</xdr:col>
      <xdr:colOff>1</xdr:colOff>
      <xdr:row>219</xdr:row>
      <xdr:rowOff>0</xdr:rowOff>
    </xdr:from>
    <xdr:to>
      <xdr:col>9</xdr:col>
      <xdr:colOff>5048</xdr:colOff>
      <xdr:row>226</xdr:row>
      <xdr:rowOff>28059</xdr:rowOff>
    </xdr:to>
    <xdr:pic>
      <xdr:nvPicPr>
        <xdr:cNvPr id="137" name="Picture 136">
          <a:extLst>
            <a:ext uri="{FF2B5EF4-FFF2-40B4-BE49-F238E27FC236}">
              <a16:creationId xmlns:a16="http://schemas.microsoft.com/office/drawing/2014/main" id="{E4CD59E9-8DED-4138-A1C1-C37B60C69501}"/>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347883" y="43434000"/>
          <a:ext cx="1988489" cy="1440000"/>
        </a:xfrm>
        <a:prstGeom prst="rect">
          <a:avLst/>
        </a:prstGeom>
      </xdr:spPr>
    </xdr:pic>
    <xdr:clientData/>
  </xdr:twoCellAnchor>
  <xdr:twoCellAnchor editAs="oneCell">
    <xdr:from>
      <xdr:col>10</xdr:col>
      <xdr:colOff>0</xdr:colOff>
      <xdr:row>219</xdr:row>
      <xdr:rowOff>0</xdr:rowOff>
    </xdr:from>
    <xdr:to>
      <xdr:col>12</xdr:col>
      <xdr:colOff>5047</xdr:colOff>
      <xdr:row>226</xdr:row>
      <xdr:rowOff>28059</xdr:rowOff>
    </xdr:to>
    <xdr:pic>
      <xdr:nvPicPr>
        <xdr:cNvPr id="138" name="Picture 137">
          <a:extLst>
            <a:ext uri="{FF2B5EF4-FFF2-40B4-BE49-F238E27FC236}">
              <a16:creationId xmlns:a16="http://schemas.microsoft.com/office/drawing/2014/main" id="{2098D67F-70DC-4928-831F-005C180F2FF8}"/>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6443382" y="43434000"/>
          <a:ext cx="1988489" cy="1440000"/>
        </a:xfrm>
        <a:prstGeom prst="rect">
          <a:avLst/>
        </a:prstGeom>
      </xdr:spPr>
    </xdr:pic>
    <xdr:clientData/>
  </xdr:twoCellAnchor>
  <xdr:twoCellAnchor editAs="oneCell">
    <xdr:from>
      <xdr:col>1</xdr:col>
      <xdr:colOff>0</xdr:colOff>
      <xdr:row>236</xdr:row>
      <xdr:rowOff>-1</xdr:rowOff>
    </xdr:from>
    <xdr:to>
      <xdr:col>2</xdr:col>
      <xdr:colOff>983372</xdr:colOff>
      <xdr:row>243</xdr:row>
      <xdr:rowOff>28058</xdr:rowOff>
    </xdr:to>
    <xdr:pic>
      <xdr:nvPicPr>
        <xdr:cNvPr id="140" name="Picture 139">
          <a:extLst>
            <a:ext uri="{FF2B5EF4-FFF2-40B4-BE49-F238E27FC236}">
              <a16:creationId xmlns:a16="http://schemas.microsoft.com/office/drawing/2014/main" id="{AFEA4615-CA47-4C51-B5D8-580E8E9F4F2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56882" y="46907823"/>
          <a:ext cx="1969490" cy="1440000"/>
        </a:xfrm>
        <a:prstGeom prst="rect">
          <a:avLst/>
        </a:prstGeom>
      </xdr:spPr>
    </xdr:pic>
    <xdr:clientData/>
  </xdr:twoCellAnchor>
  <xdr:twoCellAnchor editAs="oneCell">
    <xdr:from>
      <xdr:col>7</xdr:col>
      <xdr:colOff>0</xdr:colOff>
      <xdr:row>236</xdr:row>
      <xdr:rowOff>-1</xdr:rowOff>
    </xdr:from>
    <xdr:to>
      <xdr:col>9</xdr:col>
      <xdr:colOff>5048</xdr:colOff>
      <xdr:row>243</xdr:row>
      <xdr:rowOff>28058</xdr:rowOff>
    </xdr:to>
    <xdr:pic>
      <xdr:nvPicPr>
        <xdr:cNvPr id="141" name="Picture 140">
          <a:extLst>
            <a:ext uri="{FF2B5EF4-FFF2-40B4-BE49-F238E27FC236}">
              <a16:creationId xmlns:a16="http://schemas.microsoft.com/office/drawing/2014/main" id="{4FE29384-E0C2-46DE-BA1F-B5FCB60EF6AF}"/>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347882" y="46907823"/>
          <a:ext cx="1988490" cy="1440000"/>
        </a:xfrm>
        <a:prstGeom prst="rect">
          <a:avLst/>
        </a:prstGeom>
      </xdr:spPr>
    </xdr:pic>
    <xdr:clientData/>
  </xdr:twoCellAnchor>
  <xdr:twoCellAnchor editAs="oneCell">
    <xdr:from>
      <xdr:col>10</xdr:col>
      <xdr:colOff>0</xdr:colOff>
      <xdr:row>236</xdr:row>
      <xdr:rowOff>-1</xdr:rowOff>
    </xdr:from>
    <xdr:to>
      <xdr:col>12</xdr:col>
      <xdr:colOff>5048</xdr:colOff>
      <xdr:row>243</xdr:row>
      <xdr:rowOff>28058</xdr:rowOff>
    </xdr:to>
    <xdr:pic>
      <xdr:nvPicPr>
        <xdr:cNvPr id="142" name="Picture 141">
          <a:extLst>
            <a:ext uri="{FF2B5EF4-FFF2-40B4-BE49-F238E27FC236}">
              <a16:creationId xmlns:a16="http://schemas.microsoft.com/office/drawing/2014/main" id="{2B4FB021-CEDA-4D47-8FB0-1E99617AD433}"/>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6443382" y="46907823"/>
          <a:ext cx="1988490" cy="1440000"/>
        </a:xfrm>
        <a:prstGeom prst="rect">
          <a:avLst/>
        </a:prstGeom>
      </xdr:spPr>
    </xdr:pic>
    <xdr:clientData/>
  </xdr:twoCellAnchor>
  <xdr:twoCellAnchor editAs="oneCell">
    <xdr:from>
      <xdr:col>1</xdr:col>
      <xdr:colOff>0</xdr:colOff>
      <xdr:row>253</xdr:row>
      <xdr:rowOff>0</xdr:rowOff>
    </xdr:from>
    <xdr:to>
      <xdr:col>3</xdr:col>
      <xdr:colOff>5047</xdr:colOff>
      <xdr:row>260</xdr:row>
      <xdr:rowOff>28059</xdr:rowOff>
    </xdr:to>
    <xdr:pic>
      <xdr:nvPicPr>
        <xdr:cNvPr id="143" name="Picture 142">
          <a:extLst>
            <a:ext uri="{FF2B5EF4-FFF2-40B4-BE49-F238E27FC236}">
              <a16:creationId xmlns:a16="http://schemas.microsoft.com/office/drawing/2014/main" id="{AB6DDB67-341D-4210-83CA-B77CD6ACE3FD}"/>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56882" y="50381647"/>
          <a:ext cx="1988489" cy="1440000"/>
        </a:xfrm>
        <a:prstGeom prst="rect">
          <a:avLst/>
        </a:prstGeom>
      </xdr:spPr>
    </xdr:pic>
    <xdr:clientData/>
  </xdr:twoCellAnchor>
  <xdr:twoCellAnchor editAs="oneCell">
    <xdr:from>
      <xdr:col>4</xdr:col>
      <xdr:colOff>1</xdr:colOff>
      <xdr:row>253</xdr:row>
      <xdr:rowOff>0</xdr:rowOff>
    </xdr:from>
    <xdr:to>
      <xdr:col>6</xdr:col>
      <xdr:colOff>5048</xdr:colOff>
      <xdr:row>260</xdr:row>
      <xdr:rowOff>28059</xdr:rowOff>
    </xdr:to>
    <xdr:pic>
      <xdr:nvPicPr>
        <xdr:cNvPr id="144" name="Picture 143">
          <a:extLst>
            <a:ext uri="{FF2B5EF4-FFF2-40B4-BE49-F238E27FC236}">
              <a16:creationId xmlns:a16="http://schemas.microsoft.com/office/drawing/2014/main" id="{34EBEA6B-ACCF-4BF7-BC84-0EFE2C5B3E2F}"/>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252383" y="50381647"/>
          <a:ext cx="1988489" cy="1440000"/>
        </a:xfrm>
        <a:prstGeom prst="rect">
          <a:avLst/>
        </a:prstGeom>
      </xdr:spPr>
    </xdr:pic>
    <xdr:clientData/>
  </xdr:twoCellAnchor>
  <xdr:twoCellAnchor editAs="oneCell">
    <xdr:from>
      <xdr:col>7</xdr:col>
      <xdr:colOff>1</xdr:colOff>
      <xdr:row>253</xdr:row>
      <xdr:rowOff>0</xdr:rowOff>
    </xdr:from>
    <xdr:to>
      <xdr:col>9</xdr:col>
      <xdr:colOff>5048</xdr:colOff>
      <xdr:row>260</xdr:row>
      <xdr:rowOff>28059</xdr:rowOff>
    </xdr:to>
    <xdr:pic>
      <xdr:nvPicPr>
        <xdr:cNvPr id="145" name="Picture 144">
          <a:extLst>
            <a:ext uri="{FF2B5EF4-FFF2-40B4-BE49-F238E27FC236}">
              <a16:creationId xmlns:a16="http://schemas.microsoft.com/office/drawing/2014/main" id="{7C4F50D7-11B4-4E86-9709-A200D30CAC26}"/>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347883" y="50381647"/>
          <a:ext cx="1988489" cy="1440000"/>
        </a:xfrm>
        <a:prstGeom prst="rect">
          <a:avLst/>
        </a:prstGeom>
      </xdr:spPr>
    </xdr:pic>
    <xdr:clientData/>
  </xdr:twoCellAnchor>
  <xdr:twoCellAnchor editAs="oneCell">
    <xdr:from>
      <xdr:col>10</xdr:col>
      <xdr:colOff>0</xdr:colOff>
      <xdr:row>252</xdr:row>
      <xdr:rowOff>201705</xdr:rowOff>
    </xdr:from>
    <xdr:to>
      <xdr:col>11</xdr:col>
      <xdr:colOff>983372</xdr:colOff>
      <xdr:row>260</xdr:row>
      <xdr:rowOff>28058</xdr:rowOff>
    </xdr:to>
    <xdr:pic>
      <xdr:nvPicPr>
        <xdr:cNvPr id="147" name="Picture 146">
          <a:extLst>
            <a:ext uri="{FF2B5EF4-FFF2-40B4-BE49-F238E27FC236}">
              <a16:creationId xmlns:a16="http://schemas.microsoft.com/office/drawing/2014/main" id="{BD74700A-76E1-48B0-861E-93A5537B743F}"/>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6443382" y="50381646"/>
          <a:ext cx="1969490" cy="1440000"/>
        </a:xfrm>
        <a:prstGeom prst="rect">
          <a:avLst/>
        </a:prstGeom>
      </xdr:spPr>
    </xdr:pic>
    <xdr:clientData/>
  </xdr:twoCellAnchor>
  <xdr:twoCellAnchor editAs="oneCell">
    <xdr:from>
      <xdr:col>3</xdr:col>
      <xdr:colOff>108855</xdr:colOff>
      <xdr:row>338</xdr:row>
      <xdr:rowOff>0</xdr:rowOff>
    </xdr:from>
    <xdr:to>
      <xdr:col>6</xdr:col>
      <xdr:colOff>5109</xdr:colOff>
      <xdr:row>345</xdr:row>
      <xdr:rowOff>28059</xdr:rowOff>
    </xdr:to>
    <xdr:pic>
      <xdr:nvPicPr>
        <xdr:cNvPr id="174" name="Picture 173">
          <a:extLst>
            <a:ext uri="{FF2B5EF4-FFF2-40B4-BE49-F238E27FC236}">
              <a16:creationId xmlns:a16="http://schemas.microsoft.com/office/drawing/2014/main" id="{475A7B8E-5823-4670-BE07-DEF0B53A9BF3}"/>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547255" y="71170800"/>
          <a:ext cx="2283854" cy="1450459"/>
        </a:xfrm>
        <a:prstGeom prst="rect">
          <a:avLst/>
        </a:prstGeom>
      </xdr:spPr>
    </xdr:pic>
    <xdr:clientData/>
  </xdr:twoCellAnchor>
  <xdr:twoCellAnchor editAs="oneCell">
    <xdr:from>
      <xdr:col>6</xdr:col>
      <xdr:colOff>124756</xdr:colOff>
      <xdr:row>338</xdr:row>
      <xdr:rowOff>12700</xdr:rowOff>
    </xdr:from>
    <xdr:to>
      <xdr:col>9</xdr:col>
      <xdr:colOff>17746</xdr:colOff>
      <xdr:row>345</xdr:row>
      <xdr:rowOff>40759</xdr:rowOff>
    </xdr:to>
    <xdr:pic>
      <xdr:nvPicPr>
        <xdr:cNvPr id="175" name="Picture 174">
          <a:extLst>
            <a:ext uri="{FF2B5EF4-FFF2-40B4-BE49-F238E27FC236}">
              <a16:creationId xmlns:a16="http://schemas.microsoft.com/office/drawing/2014/main" id="{72D8E564-7C7B-43C2-B21B-DD53BF7B7194}"/>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950756" y="71183500"/>
          <a:ext cx="2280590" cy="1450459"/>
        </a:xfrm>
        <a:prstGeom prst="rect">
          <a:avLst/>
        </a:prstGeom>
      </xdr:spPr>
    </xdr:pic>
    <xdr:clientData/>
  </xdr:twoCellAnchor>
  <xdr:twoCellAnchor editAs="oneCell">
    <xdr:from>
      <xdr:col>1</xdr:col>
      <xdr:colOff>0</xdr:colOff>
      <xdr:row>338</xdr:row>
      <xdr:rowOff>0</xdr:rowOff>
    </xdr:from>
    <xdr:to>
      <xdr:col>3</xdr:col>
      <xdr:colOff>5047</xdr:colOff>
      <xdr:row>345</xdr:row>
      <xdr:rowOff>28059</xdr:rowOff>
    </xdr:to>
    <xdr:pic>
      <xdr:nvPicPr>
        <xdr:cNvPr id="176" name="Picture 175">
          <a:extLst>
            <a:ext uri="{FF2B5EF4-FFF2-40B4-BE49-F238E27FC236}">
              <a16:creationId xmlns:a16="http://schemas.microsoft.com/office/drawing/2014/main" id="{F7E651A0-E384-45AA-AB65-CE18FC3704CD}"/>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56882" y="67750765"/>
          <a:ext cx="1988489" cy="1440000"/>
        </a:xfrm>
        <a:prstGeom prst="rect">
          <a:avLst/>
        </a:prstGeom>
      </xdr:spPr>
    </xdr:pic>
    <xdr:clientData/>
  </xdr:twoCellAnchor>
  <xdr:twoCellAnchor editAs="oneCell">
    <xdr:from>
      <xdr:col>4</xdr:col>
      <xdr:colOff>0</xdr:colOff>
      <xdr:row>321</xdr:row>
      <xdr:rowOff>0</xdr:rowOff>
    </xdr:from>
    <xdr:to>
      <xdr:col>6</xdr:col>
      <xdr:colOff>5045</xdr:colOff>
      <xdr:row>328</xdr:row>
      <xdr:rowOff>28058</xdr:rowOff>
    </xdr:to>
    <xdr:pic>
      <xdr:nvPicPr>
        <xdr:cNvPr id="177" name="Picture 176">
          <a:extLst>
            <a:ext uri="{FF2B5EF4-FFF2-40B4-BE49-F238E27FC236}">
              <a16:creationId xmlns:a16="http://schemas.microsoft.com/office/drawing/2014/main" id="{DEA29367-BC5C-44BF-AF21-B0955B368D06}"/>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252382" y="64276941"/>
          <a:ext cx="1988487" cy="1440000"/>
        </a:xfrm>
        <a:prstGeom prst="rect">
          <a:avLst/>
        </a:prstGeom>
      </xdr:spPr>
    </xdr:pic>
    <xdr:clientData/>
  </xdr:twoCellAnchor>
  <xdr:twoCellAnchor editAs="oneCell">
    <xdr:from>
      <xdr:col>6</xdr:col>
      <xdr:colOff>112057</xdr:colOff>
      <xdr:row>321</xdr:row>
      <xdr:rowOff>0</xdr:rowOff>
    </xdr:from>
    <xdr:to>
      <xdr:col>9</xdr:col>
      <xdr:colOff>5047</xdr:colOff>
      <xdr:row>328</xdr:row>
      <xdr:rowOff>28058</xdr:rowOff>
    </xdr:to>
    <xdr:pic>
      <xdr:nvPicPr>
        <xdr:cNvPr id="178" name="Picture 177">
          <a:extLst>
            <a:ext uri="{FF2B5EF4-FFF2-40B4-BE49-F238E27FC236}">
              <a16:creationId xmlns:a16="http://schemas.microsoft.com/office/drawing/2014/main" id="{39301A6F-7F29-45F5-A54B-9BC77D28BF72}"/>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347881" y="64276941"/>
          <a:ext cx="1988490" cy="1440000"/>
        </a:xfrm>
        <a:prstGeom prst="rect">
          <a:avLst/>
        </a:prstGeom>
      </xdr:spPr>
    </xdr:pic>
    <xdr:clientData/>
  </xdr:twoCellAnchor>
  <xdr:twoCellAnchor editAs="oneCell">
    <xdr:from>
      <xdr:col>9</xdr:col>
      <xdr:colOff>112057</xdr:colOff>
      <xdr:row>321</xdr:row>
      <xdr:rowOff>0</xdr:rowOff>
    </xdr:from>
    <xdr:to>
      <xdr:col>12</xdr:col>
      <xdr:colOff>5047</xdr:colOff>
      <xdr:row>328</xdr:row>
      <xdr:rowOff>28058</xdr:rowOff>
    </xdr:to>
    <xdr:pic>
      <xdr:nvPicPr>
        <xdr:cNvPr id="179" name="Picture 178">
          <a:extLst>
            <a:ext uri="{FF2B5EF4-FFF2-40B4-BE49-F238E27FC236}">
              <a16:creationId xmlns:a16="http://schemas.microsoft.com/office/drawing/2014/main" id="{0BACADA7-B1CA-479C-8349-D79A89BF0239}"/>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6443381" y="64276941"/>
          <a:ext cx="1988490" cy="1440000"/>
        </a:xfrm>
        <a:prstGeom prst="rect">
          <a:avLst/>
        </a:prstGeom>
      </xdr:spPr>
    </xdr:pic>
    <xdr:clientData/>
  </xdr:twoCellAnchor>
  <xdr:twoCellAnchor editAs="oneCell">
    <xdr:from>
      <xdr:col>1</xdr:col>
      <xdr:colOff>0</xdr:colOff>
      <xdr:row>320</xdr:row>
      <xdr:rowOff>201705</xdr:rowOff>
    </xdr:from>
    <xdr:to>
      <xdr:col>3</xdr:col>
      <xdr:colOff>5048</xdr:colOff>
      <xdr:row>328</xdr:row>
      <xdr:rowOff>28057</xdr:rowOff>
    </xdr:to>
    <xdr:pic>
      <xdr:nvPicPr>
        <xdr:cNvPr id="180" name="Picture 179">
          <a:extLst>
            <a:ext uri="{FF2B5EF4-FFF2-40B4-BE49-F238E27FC236}">
              <a16:creationId xmlns:a16="http://schemas.microsoft.com/office/drawing/2014/main" id="{04BA4A12-E58C-4508-B525-27D17AD5FA4B}"/>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56882" y="64276940"/>
          <a:ext cx="1988490" cy="1440000"/>
        </a:xfrm>
        <a:prstGeom prst="rect">
          <a:avLst/>
        </a:prstGeom>
      </xdr:spPr>
    </xdr:pic>
    <xdr:clientData/>
  </xdr:twoCellAnchor>
  <xdr:twoCellAnchor editAs="oneCell">
    <xdr:from>
      <xdr:col>4</xdr:col>
      <xdr:colOff>0</xdr:colOff>
      <xdr:row>303</xdr:row>
      <xdr:rowOff>201705</xdr:rowOff>
    </xdr:from>
    <xdr:to>
      <xdr:col>6</xdr:col>
      <xdr:colOff>5046</xdr:colOff>
      <xdr:row>311</xdr:row>
      <xdr:rowOff>28058</xdr:rowOff>
    </xdr:to>
    <xdr:pic>
      <xdr:nvPicPr>
        <xdr:cNvPr id="181" name="Picture 180">
          <a:extLst>
            <a:ext uri="{FF2B5EF4-FFF2-40B4-BE49-F238E27FC236}">
              <a16:creationId xmlns:a16="http://schemas.microsoft.com/office/drawing/2014/main" id="{69DBD340-224E-431D-8ECA-4CF910C6B3AB}"/>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252382" y="60803117"/>
          <a:ext cx="1988488" cy="1440000"/>
        </a:xfrm>
        <a:prstGeom prst="rect">
          <a:avLst/>
        </a:prstGeom>
      </xdr:spPr>
    </xdr:pic>
    <xdr:clientData/>
  </xdr:twoCellAnchor>
  <xdr:twoCellAnchor editAs="oneCell">
    <xdr:from>
      <xdr:col>7</xdr:col>
      <xdr:colOff>0</xdr:colOff>
      <xdr:row>304</xdr:row>
      <xdr:rowOff>0</xdr:rowOff>
    </xdr:from>
    <xdr:to>
      <xdr:col>8</xdr:col>
      <xdr:colOff>953338</xdr:colOff>
      <xdr:row>311</xdr:row>
      <xdr:rowOff>28059</xdr:rowOff>
    </xdr:to>
    <xdr:pic>
      <xdr:nvPicPr>
        <xdr:cNvPr id="182" name="Picture 181">
          <a:extLst>
            <a:ext uri="{FF2B5EF4-FFF2-40B4-BE49-F238E27FC236}">
              <a16:creationId xmlns:a16="http://schemas.microsoft.com/office/drawing/2014/main" id="{775B2638-7F83-4F25-B46C-B9D283202D52}"/>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347882" y="60803118"/>
          <a:ext cx="1939456" cy="1440000"/>
        </a:xfrm>
        <a:prstGeom prst="rect">
          <a:avLst/>
        </a:prstGeom>
      </xdr:spPr>
    </xdr:pic>
    <xdr:clientData/>
  </xdr:twoCellAnchor>
  <xdr:twoCellAnchor editAs="oneCell">
    <xdr:from>
      <xdr:col>10</xdr:col>
      <xdr:colOff>0</xdr:colOff>
      <xdr:row>303</xdr:row>
      <xdr:rowOff>201705</xdr:rowOff>
    </xdr:from>
    <xdr:to>
      <xdr:col>12</xdr:col>
      <xdr:colOff>5049</xdr:colOff>
      <xdr:row>311</xdr:row>
      <xdr:rowOff>28058</xdr:rowOff>
    </xdr:to>
    <xdr:pic>
      <xdr:nvPicPr>
        <xdr:cNvPr id="183" name="Picture 182">
          <a:extLst>
            <a:ext uri="{FF2B5EF4-FFF2-40B4-BE49-F238E27FC236}">
              <a16:creationId xmlns:a16="http://schemas.microsoft.com/office/drawing/2014/main" id="{6E00AFA7-5593-4599-9BC3-13EBA952DCDD}"/>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6443382" y="60803117"/>
          <a:ext cx="1988491" cy="1440000"/>
        </a:xfrm>
        <a:prstGeom prst="rect">
          <a:avLst/>
        </a:prstGeom>
      </xdr:spPr>
    </xdr:pic>
    <xdr:clientData/>
  </xdr:twoCellAnchor>
  <xdr:twoCellAnchor editAs="oneCell">
    <xdr:from>
      <xdr:col>1</xdr:col>
      <xdr:colOff>1</xdr:colOff>
      <xdr:row>304</xdr:row>
      <xdr:rowOff>0</xdr:rowOff>
    </xdr:from>
    <xdr:to>
      <xdr:col>2</xdr:col>
      <xdr:colOff>956212</xdr:colOff>
      <xdr:row>311</xdr:row>
      <xdr:rowOff>28059</xdr:rowOff>
    </xdr:to>
    <xdr:pic>
      <xdr:nvPicPr>
        <xdr:cNvPr id="184" name="Picture 183">
          <a:extLst>
            <a:ext uri="{FF2B5EF4-FFF2-40B4-BE49-F238E27FC236}">
              <a16:creationId xmlns:a16="http://schemas.microsoft.com/office/drawing/2014/main" id="{FEDC8ED5-273A-4FF7-AB52-CBFC58C68C2E}"/>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56883" y="60803118"/>
          <a:ext cx="1942329" cy="1440000"/>
        </a:xfrm>
        <a:prstGeom prst="rect">
          <a:avLst/>
        </a:prstGeom>
      </xdr:spPr>
    </xdr:pic>
    <xdr:clientData/>
  </xdr:twoCellAnchor>
  <xdr:twoCellAnchor editAs="oneCell">
    <xdr:from>
      <xdr:col>4</xdr:col>
      <xdr:colOff>0</xdr:colOff>
      <xdr:row>287</xdr:row>
      <xdr:rowOff>0</xdr:rowOff>
    </xdr:from>
    <xdr:to>
      <xdr:col>6</xdr:col>
      <xdr:colOff>5045</xdr:colOff>
      <xdr:row>294</xdr:row>
      <xdr:rowOff>28059</xdr:rowOff>
    </xdr:to>
    <xdr:pic>
      <xdr:nvPicPr>
        <xdr:cNvPr id="185" name="Picture 184">
          <a:extLst>
            <a:ext uri="{FF2B5EF4-FFF2-40B4-BE49-F238E27FC236}">
              <a16:creationId xmlns:a16="http://schemas.microsoft.com/office/drawing/2014/main" id="{A1C9A16D-FFCE-4CEA-A8B5-08D07D4FC1A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252382" y="57329294"/>
          <a:ext cx="1988487" cy="1440000"/>
        </a:xfrm>
        <a:prstGeom prst="rect">
          <a:avLst/>
        </a:prstGeom>
      </xdr:spPr>
    </xdr:pic>
    <xdr:clientData/>
  </xdr:twoCellAnchor>
  <xdr:twoCellAnchor editAs="oneCell">
    <xdr:from>
      <xdr:col>6</xdr:col>
      <xdr:colOff>108855</xdr:colOff>
      <xdr:row>287</xdr:row>
      <xdr:rowOff>0</xdr:rowOff>
    </xdr:from>
    <xdr:to>
      <xdr:col>9</xdr:col>
      <xdr:colOff>5109</xdr:colOff>
      <xdr:row>294</xdr:row>
      <xdr:rowOff>28059</xdr:rowOff>
    </xdr:to>
    <xdr:pic>
      <xdr:nvPicPr>
        <xdr:cNvPr id="186" name="Picture 185">
          <a:extLst>
            <a:ext uri="{FF2B5EF4-FFF2-40B4-BE49-F238E27FC236}">
              <a16:creationId xmlns:a16="http://schemas.microsoft.com/office/drawing/2014/main" id="{97A73EBF-1A09-464F-81E9-0841DF1D04AC}"/>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344679" y="57329294"/>
          <a:ext cx="1991754" cy="1440000"/>
        </a:xfrm>
        <a:prstGeom prst="rect">
          <a:avLst/>
        </a:prstGeom>
      </xdr:spPr>
    </xdr:pic>
    <xdr:clientData/>
  </xdr:twoCellAnchor>
  <xdr:twoCellAnchor editAs="oneCell">
    <xdr:from>
      <xdr:col>9</xdr:col>
      <xdr:colOff>112056</xdr:colOff>
      <xdr:row>287</xdr:row>
      <xdr:rowOff>0</xdr:rowOff>
    </xdr:from>
    <xdr:to>
      <xdr:col>12</xdr:col>
      <xdr:colOff>5046</xdr:colOff>
      <xdr:row>294</xdr:row>
      <xdr:rowOff>28059</xdr:rowOff>
    </xdr:to>
    <xdr:pic>
      <xdr:nvPicPr>
        <xdr:cNvPr id="187" name="Picture 186">
          <a:extLst>
            <a:ext uri="{FF2B5EF4-FFF2-40B4-BE49-F238E27FC236}">
              <a16:creationId xmlns:a16="http://schemas.microsoft.com/office/drawing/2014/main" id="{8BB7347C-0AFA-4674-9A8E-EC8EA5066BA1}"/>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6443380" y="57329294"/>
          <a:ext cx="1988490" cy="1440000"/>
        </a:xfrm>
        <a:prstGeom prst="rect">
          <a:avLst/>
        </a:prstGeom>
      </xdr:spPr>
    </xdr:pic>
    <xdr:clientData/>
  </xdr:twoCellAnchor>
  <xdr:twoCellAnchor editAs="oneCell">
    <xdr:from>
      <xdr:col>1</xdr:col>
      <xdr:colOff>0</xdr:colOff>
      <xdr:row>286</xdr:row>
      <xdr:rowOff>201705</xdr:rowOff>
    </xdr:from>
    <xdr:to>
      <xdr:col>2</xdr:col>
      <xdr:colOff>979745</xdr:colOff>
      <xdr:row>294</xdr:row>
      <xdr:rowOff>28058</xdr:rowOff>
    </xdr:to>
    <xdr:pic>
      <xdr:nvPicPr>
        <xdr:cNvPr id="188" name="Picture 187">
          <a:extLst>
            <a:ext uri="{FF2B5EF4-FFF2-40B4-BE49-F238E27FC236}">
              <a16:creationId xmlns:a16="http://schemas.microsoft.com/office/drawing/2014/main" id="{ACA36E21-1AF3-433A-AA23-27B8E0A2569B}"/>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56882" y="57329293"/>
          <a:ext cx="1965863" cy="1440000"/>
        </a:xfrm>
        <a:prstGeom prst="rect">
          <a:avLst/>
        </a:prstGeom>
      </xdr:spPr>
    </xdr:pic>
    <xdr:clientData/>
  </xdr:twoCellAnchor>
  <xdr:twoCellAnchor editAs="oneCell">
    <xdr:from>
      <xdr:col>4</xdr:col>
      <xdr:colOff>0</xdr:colOff>
      <xdr:row>270</xdr:row>
      <xdr:rowOff>-1</xdr:rowOff>
    </xdr:from>
    <xdr:to>
      <xdr:col>6</xdr:col>
      <xdr:colOff>5046</xdr:colOff>
      <xdr:row>277</xdr:row>
      <xdr:rowOff>28058</xdr:rowOff>
    </xdr:to>
    <xdr:pic>
      <xdr:nvPicPr>
        <xdr:cNvPr id="189" name="Picture 188">
          <a:extLst>
            <a:ext uri="{FF2B5EF4-FFF2-40B4-BE49-F238E27FC236}">
              <a16:creationId xmlns:a16="http://schemas.microsoft.com/office/drawing/2014/main" id="{129FE6A8-0BD1-4BFA-8849-A4A55F8A393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252382" y="53855470"/>
          <a:ext cx="1988488" cy="1440000"/>
        </a:xfrm>
        <a:prstGeom prst="rect">
          <a:avLst/>
        </a:prstGeom>
      </xdr:spPr>
    </xdr:pic>
    <xdr:clientData/>
  </xdr:twoCellAnchor>
  <xdr:twoCellAnchor editAs="oneCell">
    <xdr:from>
      <xdr:col>6</xdr:col>
      <xdr:colOff>108856</xdr:colOff>
      <xdr:row>270</xdr:row>
      <xdr:rowOff>-1</xdr:rowOff>
    </xdr:from>
    <xdr:to>
      <xdr:col>8</xdr:col>
      <xdr:colOff>979771</xdr:colOff>
      <xdr:row>277</xdr:row>
      <xdr:rowOff>28058</xdr:rowOff>
    </xdr:to>
    <xdr:pic>
      <xdr:nvPicPr>
        <xdr:cNvPr id="190" name="Picture 189">
          <a:extLst>
            <a:ext uri="{FF2B5EF4-FFF2-40B4-BE49-F238E27FC236}">
              <a16:creationId xmlns:a16="http://schemas.microsoft.com/office/drawing/2014/main" id="{0A3C2151-04E2-425A-967F-767AC8DD8CD2}"/>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4344680" y="53855470"/>
          <a:ext cx="1969091" cy="1440000"/>
        </a:xfrm>
        <a:prstGeom prst="rect">
          <a:avLst/>
        </a:prstGeom>
      </xdr:spPr>
    </xdr:pic>
    <xdr:clientData/>
  </xdr:twoCellAnchor>
  <xdr:twoCellAnchor editAs="oneCell">
    <xdr:from>
      <xdr:col>9</xdr:col>
      <xdr:colOff>112056</xdr:colOff>
      <xdr:row>270</xdr:row>
      <xdr:rowOff>-1</xdr:rowOff>
    </xdr:from>
    <xdr:to>
      <xdr:col>11</xdr:col>
      <xdr:colOff>979744</xdr:colOff>
      <xdr:row>277</xdr:row>
      <xdr:rowOff>28058</xdr:rowOff>
    </xdr:to>
    <xdr:pic>
      <xdr:nvPicPr>
        <xdr:cNvPr id="191" name="Picture 190">
          <a:extLst>
            <a:ext uri="{FF2B5EF4-FFF2-40B4-BE49-F238E27FC236}">
              <a16:creationId xmlns:a16="http://schemas.microsoft.com/office/drawing/2014/main" id="{DF0275F1-D77B-4260-919D-807AE34402E8}"/>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6443380" y="53855470"/>
          <a:ext cx="1965864" cy="1440000"/>
        </a:xfrm>
        <a:prstGeom prst="rect">
          <a:avLst/>
        </a:prstGeom>
      </xdr:spPr>
    </xdr:pic>
    <xdr:clientData/>
  </xdr:twoCellAnchor>
  <xdr:twoCellAnchor editAs="oneCell">
    <xdr:from>
      <xdr:col>1</xdr:col>
      <xdr:colOff>0</xdr:colOff>
      <xdr:row>270</xdr:row>
      <xdr:rowOff>2399</xdr:rowOff>
    </xdr:from>
    <xdr:to>
      <xdr:col>3</xdr:col>
      <xdr:colOff>25896</xdr:colOff>
      <xdr:row>277</xdr:row>
      <xdr:rowOff>30458</xdr:rowOff>
    </xdr:to>
    <xdr:pic>
      <xdr:nvPicPr>
        <xdr:cNvPr id="193" name="Picture 192">
          <a:extLst>
            <a:ext uri="{FF2B5EF4-FFF2-40B4-BE49-F238E27FC236}">
              <a16:creationId xmlns:a16="http://schemas.microsoft.com/office/drawing/2014/main" id="{2BF863F9-F56E-47FD-8E0F-E262B13F120A}"/>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56882" y="53857870"/>
          <a:ext cx="2009338" cy="1440000"/>
        </a:xfrm>
        <a:prstGeom prst="rect">
          <a:avLst/>
        </a:prstGeom>
      </xdr:spPr>
    </xdr:pic>
    <xdr:clientData/>
  </xdr:twoCellAnchor>
  <xdr:twoCellAnchor editAs="oneCell">
    <xdr:from>
      <xdr:col>10</xdr:col>
      <xdr:colOff>0</xdr:colOff>
      <xdr:row>425</xdr:row>
      <xdr:rowOff>0</xdr:rowOff>
    </xdr:from>
    <xdr:to>
      <xdr:col>11</xdr:col>
      <xdr:colOff>1105934</xdr:colOff>
      <xdr:row>432</xdr:row>
      <xdr:rowOff>121764</xdr:rowOff>
    </xdr:to>
    <xdr:pic>
      <xdr:nvPicPr>
        <xdr:cNvPr id="82" name="Picture 1">
          <a:extLst>
            <a:ext uri="{FF2B5EF4-FFF2-40B4-BE49-F238E27FC236}">
              <a16:creationId xmlns:a16="http://schemas.microsoft.com/office/drawing/2014/main" id="{0655150A-AF61-3B43-9837-9A46CCDF83C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7264400" y="15671800"/>
          <a:ext cx="2223534" cy="1455264"/>
        </a:xfrm>
        <a:prstGeom prst="rect">
          <a:avLst/>
        </a:prstGeom>
      </xdr:spPr>
    </xdr:pic>
    <xdr:clientData/>
  </xdr:twoCellAnchor>
  <xdr:twoCellAnchor editAs="oneCell">
    <xdr:from>
      <xdr:col>4</xdr:col>
      <xdr:colOff>0</xdr:colOff>
      <xdr:row>510</xdr:row>
      <xdr:rowOff>0</xdr:rowOff>
    </xdr:from>
    <xdr:to>
      <xdr:col>5</xdr:col>
      <xdr:colOff>1105934</xdr:colOff>
      <xdr:row>517</xdr:row>
      <xdr:rowOff>121764</xdr:rowOff>
    </xdr:to>
    <xdr:pic>
      <xdr:nvPicPr>
        <xdr:cNvPr id="83" name="Picture 2">
          <a:extLst>
            <a:ext uri="{FF2B5EF4-FFF2-40B4-BE49-F238E27FC236}">
              <a16:creationId xmlns:a16="http://schemas.microsoft.com/office/drawing/2014/main" id="{004A1C35-67FD-1242-8CB6-4734F15267C6}"/>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540000" y="33134300"/>
          <a:ext cx="2223534" cy="1455264"/>
        </a:xfrm>
        <a:prstGeom prst="rect">
          <a:avLst/>
        </a:prstGeom>
      </xdr:spPr>
    </xdr:pic>
    <xdr:clientData/>
  </xdr:twoCellAnchor>
  <xdr:twoCellAnchor editAs="oneCell">
    <xdr:from>
      <xdr:col>1</xdr:col>
      <xdr:colOff>0</xdr:colOff>
      <xdr:row>357</xdr:row>
      <xdr:rowOff>0</xdr:rowOff>
    </xdr:from>
    <xdr:to>
      <xdr:col>2</xdr:col>
      <xdr:colOff>1105934</xdr:colOff>
      <xdr:row>364</xdr:row>
      <xdr:rowOff>32864</xdr:rowOff>
    </xdr:to>
    <xdr:pic>
      <xdr:nvPicPr>
        <xdr:cNvPr id="84" name="Picture 3">
          <a:extLst>
            <a:ext uri="{FF2B5EF4-FFF2-40B4-BE49-F238E27FC236}">
              <a16:creationId xmlns:a16="http://schemas.microsoft.com/office/drawing/2014/main" id="{1FB89181-C479-D543-BF7A-5C90C2D1C6BD}"/>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77800" y="1701800"/>
          <a:ext cx="2223534" cy="1455264"/>
        </a:xfrm>
        <a:prstGeom prst="rect">
          <a:avLst/>
        </a:prstGeom>
      </xdr:spPr>
    </xdr:pic>
    <xdr:clientData/>
  </xdr:twoCellAnchor>
  <xdr:twoCellAnchor editAs="oneCell">
    <xdr:from>
      <xdr:col>4</xdr:col>
      <xdr:colOff>0</xdr:colOff>
      <xdr:row>357</xdr:row>
      <xdr:rowOff>0</xdr:rowOff>
    </xdr:from>
    <xdr:to>
      <xdr:col>5</xdr:col>
      <xdr:colOff>1105934</xdr:colOff>
      <xdr:row>364</xdr:row>
      <xdr:rowOff>32864</xdr:rowOff>
    </xdr:to>
    <xdr:pic>
      <xdr:nvPicPr>
        <xdr:cNvPr id="85" name="Picture 4">
          <a:extLst>
            <a:ext uri="{FF2B5EF4-FFF2-40B4-BE49-F238E27FC236}">
              <a16:creationId xmlns:a16="http://schemas.microsoft.com/office/drawing/2014/main" id="{53F14F8E-DD1D-2B4E-9351-7A7150164EA4}"/>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540000" y="1701800"/>
          <a:ext cx="2223534" cy="1455264"/>
        </a:xfrm>
        <a:prstGeom prst="rect">
          <a:avLst/>
        </a:prstGeom>
      </xdr:spPr>
    </xdr:pic>
    <xdr:clientData/>
  </xdr:twoCellAnchor>
  <xdr:twoCellAnchor editAs="oneCell">
    <xdr:from>
      <xdr:col>7</xdr:col>
      <xdr:colOff>0</xdr:colOff>
      <xdr:row>357</xdr:row>
      <xdr:rowOff>0</xdr:rowOff>
    </xdr:from>
    <xdr:to>
      <xdr:col>8</xdr:col>
      <xdr:colOff>1105934</xdr:colOff>
      <xdr:row>364</xdr:row>
      <xdr:rowOff>32864</xdr:rowOff>
    </xdr:to>
    <xdr:pic>
      <xdr:nvPicPr>
        <xdr:cNvPr id="86" name="Picture 5">
          <a:extLst>
            <a:ext uri="{FF2B5EF4-FFF2-40B4-BE49-F238E27FC236}">
              <a16:creationId xmlns:a16="http://schemas.microsoft.com/office/drawing/2014/main" id="{A31ECEC2-465A-784A-BB0D-3FB7AE0CCD8E}"/>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902200" y="1701800"/>
          <a:ext cx="2223534" cy="1455264"/>
        </a:xfrm>
        <a:prstGeom prst="rect">
          <a:avLst/>
        </a:prstGeom>
      </xdr:spPr>
    </xdr:pic>
    <xdr:clientData/>
  </xdr:twoCellAnchor>
  <xdr:twoCellAnchor editAs="oneCell">
    <xdr:from>
      <xdr:col>10</xdr:col>
      <xdr:colOff>0</xdr:colOff>
      <xdr:row>357</xdr:row>
      <xdr:rowOff>0</xdr:rowOff>
    </xdr:from>
    <xdr:to>
      <xdr:col>11</xdr:col>
      <xdr:colOff>1105934</xdr:colOff>
      <xdr:row>364</xdr:row>
      <xdr:rowOff>32864</xdr:rowOff>
    </xdr:to>
    <xdr:pic>
      <xdr:nvPicPr>
        <xdr:cNvPr id="87" name="Picture 6">
          <a:extLst>
            <a:ext uri="{FF2B5EF4-FFF2-40B4-BE49-F238E27FC236}">
              <a16:creationId xmlns:a16="http://schemas.microsoft.com/office/drawing/2014/main" id="{2313BE2A-EE2C-7442-84B2-3E8056AB793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7264400" y="1701800"/>
          <a:ext cx="2223534" cy="1455264"/>
        </a:xfrm>
        <a:prstGeom prst="rect">
          <a:avLst/>
        </a:prstGeom>
      </xdr:spPr>
    </xdr:pic>
    <xdr:clientData/>
  </xdr:twoCellAnchor>
  <xdr:twoCellAnchor editAs="oneCell">
    <xdr:from>
      <xdr:col>1</xdr:col>
      <xdr:colOff>0</xdr:colOff>
      <xdr:row>374</xdr:row>
      <xdr:rowOff>0</xdr:rowOff>
    </xdr:from>
    <xdr:to>
      <xdr:col>2</xdr:col>
      <xdr:colOff>1105934</xdr:colOff>
      <xdr:row>381</xdr:row>
      <xdr:rowOff>121764</xdr:rowOff>
    </xdr:to>
    <xdr:pic>
      <xdr:nvPicPr>
        <xdr:cNvPr id="89" name="Picture 7">
          <a:extLst>
            <a:ext uri="{FF2B5EF4-FFF2-40B4-BE49-F238E27FC236}">
              <a16:creationId xmlns:a16="http://schemas.microsoft.com/office/drawing/2014/main" id="{2091E0CC-D95D-124D-B593-F4F68F1DFFF8}"/>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77800" y="5194300"/>
          <a:ext cx="2223534" cy="1455264"/>
        </a:xfrm>
        <a:prstGeom prst="rect">
          <a:avLst/>
        </a:prstGeom>
      </xdr:spPr>
    </xdr:pic>
    <xdr:clientData/>
  </xdr:twoCellAnchor>
  <xdr:twoCellAnchor editAs="oneCell">
    <xdr:from>
      <xdr:col>4</xdr:col>
      <xdr:colOff>0</xdr:colOff>
      <xdr:row>374</xdr:row>
      <xdr:rowOff>0</xdr:rowOff>
    </xdr:from>
    <xdr:to>
      <xdr:col>5</xdr:col>
      <xdr:colOff>1105934</xdr:colOff>
      <xdr:row>381</xdr:row>
      <xdr:rowOff>121764</xdr:rowOff>
    </xdr:to>
    <xdr:pic>
      <xdr:nvPicPr>
        <xdr:cNvPr id="90" name="Picture 8">
          <a:extLst>
            <a:ext uri="{FF2B5EF4-FFF2-40B4-BE49-F238E27FC236}">
              <a16:creationId xmlns:a16="http://schemas.microsoft.com/office/drawing/2014/main" id="{6111767D-DDA5-8948-9983-E81344D48F7A}"/>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540000" y="5194300"/>
          <a:ext cx="2223534" cy="1455264"/>
        </a:xfrm>
        <a:prstGeom prst="rect">
          <a:avLst/>
        </a:prstGeom>
      </xdr:spPr>
    </xdr:pic>
    <xdr:clientData/>
  </xdr:twoCellAnchor>
  <xdr:twoCellAnchor editAs="oneCell">
    <xdr:from>
      <xdr:col>7</xdr:col>
      <xdr:colOff>0</xdr:colOff>
      <xdr:row>374</xdr:row>
      <xdr:rowOff>0</xdr:rowOff>
    </xdr:from>
    <xdr:to>
      <xdr:col>8</xdr:col>
      <xdr:colOff>1105934</xdr:colOff>
      <xdr:row>381</xdr:row>
      <xdr:rowOff>121764</xdr:rowOff>
    </xdr:to>
    <xdr:pic>
      <xdr:nvPicPr>
        <xdr:cNvPr id="92" name="Picture 9">
          <a:extLst>
            <a:ext uri="{FF2B5EF4-FFF2-40B4-BE49-F238E27FC236}">
              <a16:creationId xmlns:a16="http://schemas.microsoft.com/office/drawing/2014/main" id="{E8189EA4-755F-2D4D-8E34-AD6C1D90E8CB}"/>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902200" y="5194300"/>
          <a:ext cx="2223534" cy="1455264"/>
        </a:xfrm>
        <a:prstGeom prst="rect">
          <a:avLst/>
        </a:prstGeom>
      </xdr:spPr>
    </xdr:pic>
    <xdr:clientData/>
  </xdr:twoCellAnchor>
  <xdr:twoCellAnchor editAs="oneCell">
    <xdr:from>
      <xdr:col>10</xdr:col>
      <xdr:colOff>0</xdr:colOff>
      <xdr:row>374</xdr:row>
      <xdr:rowOff>1</xdr:rowOff>
    </xdr:from>
    <xdr:to>
      <xdr:col>11</xdr:col>
      <xdr:colOff>1105934</xdr:colOff>
      <xdr:row>381</xdr:row>
      <xdr:rowOff>121765</xdr:rowOff>
    </xdr:to>
    <xdr:pic>
      <xdr:nvPicPr>
        <xdr:cNvPr id="94" name="Picture 10">
          <a:extLst>
            <a:ext uri="{FF2B5EF4-FFF2-40B4-BE49-F238E27FC236}">
              <a16:creationId xmlns:a16="http://schemas.microsoft.com/office/drawing/2014/main" id="{6CFA0713-CB4B-8741-91FF-0CE0739CA15E}"/>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7264400" y="5194301"/>
          <a:ext cx="2223534" cy="1455264"/>
        </a:xfrm>
        <a:prstGeom prst="rect">
          <a:avLst/>
        </a:prstGeom>
      </xdr:spPr>
    </xdr:pic>
    <xdr:clientData/>
  </xdr:twoCellAnchor>
  <xdr:twoCellAnchor editAs="oneCell">
    <xdr:from>
      <xdr:col>1</xdr:col>
      <xdr:colOff>0</xdr:colOff>
      <xdr:row>391</xdr:row>
      <xdr:rowOff>0</xdr:rowOff>
    </xdr:from>
    <xdr:to>
      <xdr:col>2</xdr:col>
      <xdr:colOff>1105934</xdr:colOff>
      <xdr:row>398</xdr:row>
      <xdr:rowOff>121764</xdr:rowOff>
    </xdr:to>
    <xdr:pic>
      <xdr:nvPicPr>
        <xdr:cNvPr id="95" name="Picture 11">
          <a:extLst>
            <a:ext uri="{FF2B5EF4-FFF2-40B4-BE49-F238E27FC236}">
              <a16:creationId xmlns:a16="http://schemas.microsoft.com/office/drawing/2014/main" id="{3FF38CE1-C6CA-9448-B0D8-17A5D4EA8C71}"/>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77800" y="8686800"/>
          <a:ext cx="2223534" cy="1455264"/>
        </a:xfrm>
        <a:prstGeom prst="rect">
          <a:avLst/>
        </a:prstGeom>
      </xdr:spPr>
    </xdr:pic>
    <xdr:clientData/>
  </xdr:twoCellAnchor>
  <xdr:twoCellAnchor editAs="oneCell">
    <xdr:from>
      <xdr:col>7</xdr:col>
      <xdr:colOff>0</xdr:colOff>
      <xdr:row>391</xdr:row>
      <xdr:rowOff>0</xdr:rowOff>
    </xdr:from>
    <xdr:to>
      <xdr:col>8</xdr:col>
      <xdr:colOff>1105934</xdr:colOff>
      <xdr:row>398</xdr:row>
      <xdr:rowOff>121764</xdr:rowOff>
    </xdr:to>
    <xdr:pic>
      <xdr:nvPicPr>
        <xdr:cNvPr id="97" name="Picture 12">
          <a:extLst>
            <a:ext uri="{FF2B5EF4-FFF2-40B4-BE49-F238E27FC236}">
              <a16:creationId xmlns:a16="http://schemas.microsoft.com/office/drawing/2014/main" id="{47DF8CBB-4713-4D46-B31E-CBDE45136DAE}"/>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902200" y="8686800"/>
          <a:ext cx="2223534" cy="1455264"/>
        </a:xfrm>
        <a:prstGeom prst="rect">
          <a:avLst/>
        </a:prstGeom>
      </xdr:spPr>
    </xdr:pic>
    <xdr:clientData/>
  </xdr:twoCellAnchor>
  <xdr:twoCellAnchor editAs="oneCell">
    <xdr:from>
      <xdr:col>4</xdr:col>
      <xdr:colOff>0</xdr:colOff>
      <xdr:row>391</xdr:row>
      <xdr:rowOff>0</xdr:rowOff>
    </xdr:from>
    <xdr:to>
      <xdr:col>5</xdr:col>
      <xdr:colOff>1105934</xdr:colOff>
      <xdr:row>398</xdr:row>
      <xdr:rowOff>121764</xdr:rowOff>
    </xdr:to>
    <xdr:pic>
      <xdr:nvPicPr>
        <xdr:cNvPr id="99" name="Picture 13">
          <a:extLst>
            <a:ext uri="{FF2B5EF4-FFF2-40B4-BE49-F238E27FC236}">
              <a16:creationId xmlns:a16="http://schemas.microsoft.com/office/drawing/2014/main" id="{313DE7C8-590C-F549-8113-237BDA869CA1}"/>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540000" y="8686800"/>
          <a:ext cx="2223534" cy="1455264"/>
        </a:xfrm>
        <a:prstGeom prst="rect">
          <a:avLst/>
        </a:prstGeom>
      </xdr:spPr>
    </xdr:pic>
    <xdr:clientData/>
  </xdr:twoCellAnchor>
  <xdr:twoCellAnchor editAs="oneCell">
    <xdr:from>
      <xdr:col>10</xdr:col>
      <xdr:colOff>0</xdr:colOff>
      <xdr:row>391</xdr:row>
      <xdr:rowOff>0</xdr:rowOff>
    </xdr:from>
    <xdr:to>
      <xdr:col>11</xdr:col>
      <xdr:colOff>1105934</xdr:colOff>
      <xdr:row>398</xdr:row>
      <xdr:rowOff>121764</xdr:rowOff>
    </xdr:to>
    <xdr:pic>
      <xdr:nvPicPr>
        <xdr:cNvPr id="100" name="Picture 14">
          <a:extLst>
            <a:ext uri="{FF2B5EF4-FFF2-40B4-BE49-F238E27FC236}">
              <a16:creationId xmlns:a16="http://schemas.microsoft.com/office/drawing/2014/main" id="{99369993-4087-3944-BBEE-AB38A1B4A847}"/>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7264400" y="8686800"/>
          <a:ext cx="2223534" cy="1455264"/>
        </a:xfrm>
        <a:prstGeom prst="rect">
          <a:avLst/>
        </a:prstGeom>
      </xdr:spPr>
    </xdr:pic>
    <xdr:clientData/>
  </xdr:twoCellAnchor>
  <xdr:twoCellAnchor editAs="oneCell">
    <xdr:from>
      <xdr:col>1</xdr:col>
      <xdr:colOff>0</xdr:colOff>
      <xdr:row>408</xdr:row>
      <xdr:rowOff>0</xdr:rowOff>
    </xdr:from>
    <xdr:to>
      <xdr:col>2</xdr:col>
      <xdr:colOff>1105934</xdr:colOff>
      <xdr:row>415</xdr:row>
      <xdr:rowOff>121764</xdr:rowOff>
    </xdr:to>
    <xdr:pic>
      <xdr:nvPicPr>
        <xdr:cNvPr id="101" name="Picture 15">
          <a:extLst>
            <a:ext uri="{FF2B5EF4-FFF2-40B4-BE49-F238E27FC236}">
              <a16:creationId xmlns:a16="http://schemas.microsoft.com/office/drawing/2014/main" id="{B1EFB8C1-F28D-8549-9D7F-AD59E15D21B9}"/>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77800" y="12179300"/>
          <a:ext cx="2223534" cy="1455264"/>
        </a:xfrm>
        <a:prstGeom prst="rect">
          <a:avLst/>
        </a:prstGeom>
      </xdr:spPr>
    </xdr:pic>
    <xdr:clientData/>
  </xdr:twoCellAnchor>
  <xdr:twoCellAnchor editAs="oneCell">
    <xdr:from>
      <xdr:col>4</xdr:col>
      <xdr:colOff>0</xdr:colOff>
      <xdr:row>408</xdr:row>
      <xdr:rowOff>0</xdr:rowOff>
    </xdr:from>
    <xdr:to>
      <xdr:col>5</xdr:col>
      <xdr:colOff>1105934</xdr:colOff>
      <xdr:row>415</xdr:row>
      <xdr:rowOff>121764</xdr:rowOff>
    </xdr:to>
    <xdr:pic>
      <xdr:nvPicPr>
        <xdr:cNvPr id="102" name="Picture 16">
          <a:extLst>
            <a:ext uri="{FF2B5EF4-FFF2-40B4-BE49-F238E27FC236}">
              <a16:creationId xmlns:a16="http://schemas.microsoft.com/office/drawing/2014/main" id="{052C0B69-0E05-6948-8179-6969AC598C18}"/>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540000" y="12179300"/>
          <a:ext cx="2223534" cy="1455264"/>
        </a:xfrm>
        <a:prstGeom prst="rect">
          <a:avLst/>
        </a:prstGeom>
      </xdr:spPr>
    </xdr:pic>
    <xdr:clientData/>
  </xdr:twoCellAnchor>
  <xdr:twoCellAnchor editAs="oneCell">
    <xdr:from>
      <xdr:col>7</xdr:col>
      <xdr:colOff>0</xdr:colOff>
      <xdr:row>408</xdr:row>
      <xdr:rowOff>0</xdr:rowOff>
    </xdr:from>
    <xdr:to>
      <xdr:col>8</xdr:col>
      <xdr:colOff>1105934</xdr:colOff>
      <xdr:row>415</xdr:row>
      <xdr:rowOff>121764</xdr:rowOff>
    </xdr:to>
    <xdr:pic>
      <xdr:nvPicPr>
        <xdr:cNvPr id="103" name="Picture 17">
          <a:extLst>
            <a:ext uri="{FF2B5EF4-FFF2-40B4-BE49-F238E27FC236}">
              <a16:creationId xmlns:a16="http://schemas.microsoft.com/office/drawing/2014/main" id="{BF171803-25B1-8040-8841-2ED336DE33C2}"/>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02200" y="12179300"/>
          <a:ext cx="2223534" cy="1455264"/>
        </a:xfrm>
        <a:prstGeom prst="rect">
          <a:avLst/>
        </a:prstGeom>
      </xdr:spPr>
    </xdr:pic>
    <xdr:clientData/>
  </xdr:twoCellAnchor>
  <xdr:twoCellAnchor editAs="oneCell">
    <xdr:from>
      <xdr:col>10</xdr:col>
      <xdr:colOff>0</xdr:colOff>
      <xdr:row>408</xdr:row>
      <xdr:rowOff>0</xdr:rowOff>
    </xdr:from>
    <xdr:to>
      <xdr:col>11</xdr:col>
      <xdr:colOff>1105934</xdr:colOff>
      <xdr:row>415</xdr:row>
      <xdr:rowOff>121764</xdr:rowOff>
    </xdr:to>
    <xdr:pic>
      <xdr:nvPicPr>
        <xdr:cNvPr id="104" name="Picture 18">
          <a:extLst>
            <a:ext uri="{FF2B5EF4-FFF2-40B4-BE49-F238E27FC236}">
              <a16:creationId xmlns:a16="http://schemas.microsoft.com/office/drawing/2014/main" id="{5C24DE5C-8BD3-7745-BC41-01D345BE53CB}"/>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7264400" y="12179300"/>
          <a:ext cx="2223534" cy="1455264"/>
        </a:xfrm>
        <a:prstGeom prst="rect">
          <a:avLst/>
        </a:prstGeom>
      </xdr:spPr>
    </xdr:pic>
    <xdr:clientData/>
  </xdr:twoCellAnchor>
  <xdr:twoCellAnchor editAs="oneCell">
    <xdr:from>
      <xdr:col>1</xdr:col>
      <xdr:colOff>0</xdr:colOff>
      <xdr:row>425</xdr:row>
      <xdr:rowOff>0</xdr:rowOff>
    </xdr:from>
    <xdr:to>
      <xdr:col>2</xdr:col>
      <xdr:colOff>1105934</xdr:colOff>
      <xdr:row>432</xdr:row>
      <xdr:rowOff>121764</xdr:rowOff>
    </xdr:to>
    <xdr:pic>
      <xdr:nvPicPr>
        <xdr:cNvPr id="139" name="Picture 23">
          <a:extLst>
            <a:ext uri="{FF2B5EF4-FFF2-40B4-BE49-F238E27FC236}">
              <a16:creationId xmlns:a16="http://schemas.microsoft.com/office/drawing/2014/main" id="{786CA4D5-D7BC-5E43-AD72-2435678BFB72}"/>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77800" y="15671800"/>
          <a:ext cx="2223534" cy="1455264"/>
        </a:xfrm>
        <a:prstGeom prst="rect">
          <a:avLst/>
        </a:prstGeom>
      </xdr:spPr>
    </xdr:pic>
    <xdr:clientData/>
  </xdr:twoCellAnchor>
  <xdr:twoCellAnchor editAs="oneCell">
    <xdr:from>
      <xdr:col>4</xdr:col>
      <xdr:colOff>0</xdr:colOff>
      <xdr:row>425</xdr:row>
      <xdr:rowOff>0</xdr:rowOff>
    </xdr:from>
    <xdr:to>
      <xdr:col>5</xdr:col>
      <xdr:colOff>1105934</xdr:colOff>
      <xdr:row>432</xdr:row>
      <xdr:rowOff>121764</xdr:rowOff>
    </xdr:to>
    <xdr:pic>
      <xdr:nvPicPr>
        <xdr:cNvPr id="146" name="Picture 24">
          <a:extLst>
            <a:ext uri="{FF2B5EF4-FFF2-40B4-BE49-F238E27FC236}">
              <a16:creationId xmlns:a16="http://schemas.microsoft.com/office/drawing/2014/main" id="{06B54097-BFB2-7346-914C-4B558351C8C7}"/>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540000" y="15671800"/>
          <a:ext cx="2223534" cy="1455264"/>
        </a:xfrm>
        <a:prstGeom prst="rect">
          <a:avLst/>
        </a:prstGeom>
      </xdr:spPr>
    </xdr:pic>
    <xdr:clientData/>
  </xdr:twoCellAnchor>
  <xdr:twoCellAnchor editAs="oneCell">
    <xdr:from>
      <xdr:col>7</xdr:col>
      <xdr:colOff>0</xdr:colOff>
      <xdr:row>425</xdr:row>
      <xdr:rowOff>0</xdr:rowOff>
    </xdr:from>
    <xdr:to>
      <xdr:col>8</xdr:col>
      <xdr:colOff>1105934</xdr:colOff>
      <xdr:row>432</xdr:row>
      <xdr:rowOff>121764</xdr:rowOff>
    </xdr:to>
    <xdr:pic>
      <xdr:nvPicPr>
        <xdr:cNvPr id="148" name="Picture 25">
          <a:extLst>
            <a:ext uri="{FF2B5EF4-FFF2-40B4-BE49-F238E27FC236}">
              <a16:creationId xmlns:a16="http://schemas.microsoft.com/office/drawing/2014/main" id="{2DB64BE4-41E8-C845-857F-7C021BACFAC2}"/>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902200" y="15671800"/>
          <a:ext cx="2223534" cy="1455264"/>
        </a:xfrm>
        <a:prstGeom prst="rect">
          <a:avLst/>
        </a:prstGeom>
      </xdr:spPr>
    </xdr:pic>
    <xdr:clientData/>
  </xdr:twoCellAnchor>
  <xdr:twoCellAnchor editAs="oneCell">
    <xdr:from>
      <xdr:col>10</xdr:col>
      <xdr:colOff>0</xdr:colOff>
      <xdr:row>442</xdr:row>
      <xdr:rowOff>0</xdr:rowOff>
    </xdr:from>
    <xdr:to>
      <xdr:col>11</xdr:col>
      <xdr:colOff>1105934</xdr:colOff>
      <xdr:row>449</xdr:row>
      <xdr:rowOff>121764</xdr:rowOff>
    </xdr:to>
    <xdr:pic>
      <xdr:nvPicPr>
        <xdr:cNvPr id="149" name="Picture 26">
          <a:extLst>
            <a:ext uri="{FF2B5EF4-FFF2-40B4-BE49-F238E27FC236}">
              <a16:creationId xmlns:a16="http://schemas.microsoft.com/office/drawing/2014/main" id="{19D0E99E-C9D8-5346-B4FE-3CADF6E0C2E6}"/>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7264400" y="19164300"/>
          <a:ext cx="2223534" cy="1455264"/>
        </a:xfrm>
        <a:prstGeom prst="rect">
          <a:avLst/>
        </a:prstGeom>
      </xdr:spPr>
    </xdr:pic>
    <xdr:clientData/>
  </xdr:twoCellAnchor>
  <xdr:twoCellAnchor editAs="oneCell">
    <xdr:from>
      <xdr:col>1</xdr:col>
      <xdr:colOff>0</xdr:colOff>
      <xdr:row>442</xdr:row>
      <xdr:rowOff>0</xdr:rowOff>
    </xdr:from>
    <xdr:to>
      <xdr:col>2</xdr:col>
      <xdr:colOff>1105934</xdr:colOff>
      <xdr:row>449</xdr:row>
      <xdr:rowOff>121764</xdr:rowOff>
    </xdr:to>
    <xdr:pic>
      <xdr:nvPicPr>
        <xdr:cNvPr id="150" name="Picture 27">
          <a:extLst>
            <a:ext uri="{FF2B5EF4-FFF2-40B4-BE49-F238E27FC236}">
              <a16:creationId xmlns:a16="http://schemas.microsoft.com/office/drawing/2014/main" id="{8635B423-0454-E340-BED1-AE16DC79ABE7}"/>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77800" y="19164300"/>
          <a:ext cx="2223534" cy="1455264"/>
        </a:xfrm>
        <a:prstGeom prst="rect">
          <a:avLst/>
        </a:prstGeom>
      </xdr:spPr>
    </xdr:pic>
    <xdr:clientData/>
  </xdr:twoCellAnchor>
  <xdr:twoCellAnchor editAs="oneCell">
    <xdr:from>
      <xdr:col>4</xdr:col>
      <xdr:colOff>0</xdr:colOff>
      <xdr:row>442</xdr:row>
      <xdr:rowOff>0</xdr:rowOff>
    </xdr:from>
    <xdr:to>
      <xdr:col>5</xdr:col>
      <xdr:colOff>1105934</xdr:colOff>
      <xdr:row>449</xdr:row>
      <xdr:rowOff>121764</xdr:rowOff>
    </xdr:to>
    <xdr:pic>
      <xdr:nvPicPr>
        <xdr:cNvPr id="151" name="Picture 28">
          <a:extLst>
            <a:ext uri="{FF2B5EF4-FFF2-40B4-BE49-F238E27FC236}">
              <a16:creationId xmlns:a16="http://schemas.microsoft.com/office/drawing/2014/main" id="{6097022D-3223-9349-89A7-B83350E712EB}"/>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540000" y="19164300"/>
          <a:ext cx="2223534" cy="1455264"/>
        </a:xfrm>
        <a:prstGeom prst="rect">
          <a:avLst/>
        </a:prstGeom>
      </xdr:spPr>
    </xdr:pic>
    <xdr:clientData/>
  </xdr:twoCellAnchor>
  <xdr:twoCellAnchor editAs="oneCell">
    <xdr:from>
      <xdr:col>7</xdr:col>
      <xdr:colOff>0</xdr:colOff>
      <xdr:row>442</xdr:row>
      <xdr:rowOff>0</xdr:rowOff>
    </xdr:from>
    <xdr:to>
      <xdr:col>8</xdr:col>
      <xdr:colOff>1105934</xdr:colOff>
      <xdr:row>449</xdr:row>
      <xdr:rowOff>121764</xdr:rowOff>
    </xdr:to>
    <xdr:pic>
      <xdr:nvPicPr>
        <xdr:cNvPr id="152" name="Picture 29">
          <a:extLst>
            <a:ext uri="{FF2B5EF4-FFF2-40B4-BE49-F238E27FC236}">
              <a16:creationId xmlns:a16="http://schemas.microsoft.com/office/drawing/2014/main" id="{97898F2C-1DD7-D145-AC1F-7E8060B39A95}"/>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902200" y="19164300"/>
          <a:ext cx="2223534" cy="1455264"/>
        </a:xfrm>
        <a:prstGeom prst="rect">
          <a:avLst/>
        </a:prstGeom>
      </xdr:spPr>
    </xdr:pic>
    <xdr:clientData/>
  </xdr:twoCellAnchor>
  <xdr:twoCellAnchor editAs="oneCell">
    <xdr:from>
      <xdr:col>4</xdr:col>
      <xdr:colOff>0</xdr:colOff>
      <xdr:row>459</xdr:row>
      <xdr:rowOff>0</xdr:rowOff>
    </xdr:from>
    <xdr:to>
      <xdr:col>5</xdr:col>
      <xdr:colOff>1105934</xdr:colOff>
      <xdr:row>466</xdr:row>
      <xdr:rowOff>121764</xdr:rowOff>
    </xdr:to>
    <xdr:pic>
      <xdr:nvPicPr>
        <xdr:cNvPr id="153" name="Picture 30">
          <a:extLst>
            <a:ext uri="{FF2B5EF4-FFF2-40B4-BE49-F238E27FC236}">
              <a16:creationId xmlns:a16="http://schemas.microsoft.com/office/drawing/2014/main" id="{48510F2D-37C5-7D48-81F3-BB104C541BE6}"/>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540000" y="22656800"/>
          <a:ext cx="2223534" cy="1455264"/>
        </a:xfrm>
        <a:prstGeom prst="rect">
          <a:avLst/>
        </a:prstGeom>
      </xdr:spPr>
    </xdr:pic>
    <xdr:clientData/>
  </xdr:twoCellAnchor>
  <xdr:twoCellAnchor editAs="oneCell">
    <xdr:from>
      <xdr:col>1</xdr:col>
      <xdr:colOff>0</xdr:colOff>
      <xdr:row>459</xdr:row>
      <xdr:rowOff>0</xdr:rowOff>
    </xdr:from>
    <xdr:to>
      <xdr:col>2</xdr:col>
      <xdr:colOff>1105934</xdr:colOff>
      <xdr:row>466</xdr:row>
      <xdr:rowOff>121764</xdr:rowOff>
    </xdr:to>
    <xdr:pic>
      <xdr:nvPicPr>
        <xdr:cNvPr id="154" name="Picture 31">
          <a:extLst>
            <a:ext uri="{FF2B5EF4-FFF2-40B4-BE49-F238E27FC236}">
              <a16:creationId xmlns:a16="http://schemas.microsoft.com/office/drawing/2014/main" id="{B6B6B0DE-08A4-C54F-BFC2-C065C3DE4925}"/>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77800" y="22656800"/>
          <a:ext cx="2223534" cy="1455264"/>
        </a:xfrm>
        <a:prstGeom prst="rect">
          <a:avLst/>
        </a:prstGeom>
      </xdr:spPr>
    </xdr:pic>
    <xdr:clientData/>
  </xdr:twoCellAnchor>
  <xdr:twoCellAnchor editAs="oneCell">
    <xdr:from>
      <xdr:col>7</xdr:col>
      <xdr:colOff>0</xdr:colOff>
      <xdr:row>459</xdr:row>
      <xdr:rowOff>0</xdr:rowOff>
    </xdr:from>
    <xdr:to>
      <xdr:col>8</xdr:col>
      <xdr:colOff>1105934</xdr:colOff>
      <xdr:row>466</xdr:row>
      <xdr:rowOff>121764</xdr:rowOff>
    </xdr:to>
    <xdr:pic>
      <xdr:nvPicPr>
        <xdr:cNvPr id="155" name="Picture 32">
          <a:extLst>
            <a:ext uri="{FF2B5EF4-FFF2-40B4-BE49-F238E27FC236}">
              <a16:creationId xmlns:a16="http://schemas.microsoft.com/office/drawing/2014/main" id="{A608057A-D8D9-A94F-ADF3-6DAD87CCCDB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902200" y="22656800"/>
          <a:ext cx="2223534" cy="1455264"/>
        </a:xfrm>
        <a:prstGeom prst="rect">
          <a:avLst/>
        </a:prstGeom>
      </xdr:spPr>
    </xdr:pic>
    <xdr:clientData/>
  </xdr:twoCellAnchor>
  <xdr:twoCellAnchor editAs="oneCell">
    <xdr:from>
      <xdr:col>10</xdr:col>
      <xdr:colOff>0</xdr:colOff>
      <xdr:row>459</xdr:row>
      <xdr:rowOff>0</xdr:rowOff>
    </xdr:from>
    <xdr:to>
      <xdr:col>11</xdr:col>
      <xdr:colOff>1105934</xdr:colOff>
      <xdr:row>466</xdr:row>
      <xdr:rowOff>121764</xdr:rowOff>
    </xdr:to>
    <xdr:pic>
      <xdr:nvPicPr>
        <xdr:cNvPr id="156" name="Picture 33">
          <a:extLst>
            <a:ext uri="{FF2B5EF4-FFF2-40B4-BE49-F238E27FC236}">
              <a16:creationId xmlns:a16="http://schemas.microsoft.com/office/drawing/2014/main" id="{1E425EFF-6930-E549-9363-83B7A7117F1C}"/>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7264400" y="22656800"/>
          <a:ext cx="2223534" cy="1455264"/>
        </a:xfrm>
        <a:prstGeom prst="rect">
          <a:avLst/>
        </a:prstGeom>
      </xdr:spPr>
    </xdr:pic>
    <xdr:clientData/>
  </xdr:twoCellAnchor>
  <xdr:twoCellAnchor editAs="oneCell">
    <xdr:from>
      <xdr:col>1</xdr:col>
      <xdr:colOff>0</xdr:colOff>
      <xdr:row>476</xdr:row>
      <xdr:rowOff>0</xdr:rowOff>
    </xdr:from>
    <xdr:to>
      <xdr:col>2</xdr:col>
      <xdr:colOff>1105934</xdr:colOff>
      <xdr:row>483</xdr:row>
      <xdr:rowOff>121764</xdr:rowOff>
    </xdr:to>
    <xdr:pic>
      <xdr:nvPicPr>
        <xdr:cNvPr id="157" name="Picture 34">
          <a:extLst>
            <a:ext uri="{FF2B5EF4-FFF2-40B4-BE49-F238E27FC236}">
              <a16:creationId xmlns:a16="http://schemas.microsoft.com/office/drawing/2014/main" id="{58D31E32-2027-5B4C-A5DE-5ED78C631A38}"/>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177800" y="26149300"/>
          <a:ext cx="2223534" cy="1455264"/>
        </a:xfrm>
        <a:prstGeom prst="rect">
          <a:avLst/>
        </a:prstGeom>
      </xdr:spPr>
    </xdr:pic>
    <xdr:clientData/>
  </xdr:twoCellAnchor>
  <xdr:twoCellAnchor editAs="oneCell">
    <xdr:from>
      <xdr:col>4</xdr:col>
      <xdr:colOff>0</xdr:colOff>
      <xdr:row>476</xdr:row>
      <xdr:rowOff>0</xdr:rowOff>
    </xdr:from>
    <xdr:to>
      <xdr:col>5</xdr:col>
      <xdr:colOff>1105934</xdr:colOff>
      <xdr:row>483</xdr:row>
      <xdr:rowOff>121764</xdr:rowOff>
    </xdr:to>
    <xdr:pic>
      <xdr:nvPicPr>
        <xdr:cNvPr id="158" name="Picture 35">
          <a:extLst>
            <a:ext uri="{FF2B5EF4-FFF2-40B4-BE49-F238E27FC236}">
              <a16:creationId xmlns:a16="http://schemas.microsoft.com/office/drawing/2014/main" id="{BCD69ED2-B885-2B42-873E-D45A346F5795}"/>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540000" y="26149300"/>
          <a:ext cx="2223534" cy="1455264"/>
        </a:xfrm>
        <a:prstGeom prst="rect">
          <a:avLst/>
        </a:prstGeom>
      </xdr:spPr>
    </xdr:pic>
    <xdr:clientData/>
  </xdr:twoCellAnchor>
  <xdr:twoCellAnchor editAs="oneCell">
    <xdr:from>
      <xdr:col>7</xdr:col>
      <xdr:colOff>0</xdr:colOff>
      <xdr:row>476</xdr:row>
      <xdr:rowOff>0</xdr:rowOff>
    </xdr:from>
    <xdr:to>
      <xdr:col>8</xdr:col>
      <xdr:colOff>1105934</xdr:colOff>
      <xdr:row>483</xdr:row>
      <xdr:rowOff>121764</xdr:rowOff>
    </xdr:to>
    <xdr:pic>
      <xdr:nvPicPr>
        <xdr:cNvPr id="159" name="Picture 36">
          <a:extLst>
            <a:ext uri="{FF2B5EF4-FFF2-40B4-BE49-F238E27FC236}">
              <a16:creationId xmlns:a16="http://schemas.microsoft.com/office/drawing/2014/main" id="{DAC19B75-C034-D04D-BE93-22F106947BCB}"/>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902200" y="26149300"/>
          <a:ext cx="2223534" cy="1455264"/>
        </a:xfrm>
        <a:prstGeom prst="rect">
          <a:avLst/>
        </a:prstGeom>
      </xdr:spPr>
    </xdr:pic>
    <xdr:clientData/>
  </xdr:twoCellAnchor>
  <xdr:twoCellAnchor editAs="oneCell">
    <xdr:from>
      <xdr:col>10</xdr:col>
      <xdr:colOff>0</xdr:colOff>
      <xdr:row>476</xdr:row>
      <xdr:rowOff>0</xdr:rowOff>
    </xdr:from>
    <xdr:to>
      <xdr:col>11</xdr:col>
      <xdr:colOff>1105934</xdr:colOff>
      <xdr:row>483</xdr:row>
      <xdr:rowOff>121764</xdr:rowOff>
    </xdr:to>
    <xdr:pic>
      <xdr:nvPicPr>
        <xdr:cNvPr id="160" name="Picture 37">
          <a:extLst>
            <a:ext uri="{FF2B5EF4-FFF2-40B4-BE49-F238E27FC236}">
              <a16:creationId xmlns:a16="http://schemas.microsoft.com/office/drawing/2014/main" id="{505CF37C-925F-3248-925C-2262FB96676E}"/>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7264400" y="26149300"/>
          <a:ext cx="2223534" cy="1455264"/>
        </a:xfrm>
        <a:prstGeom prst="rect">
          <a:avLst/>
        </a:prstGeom>
      </xdr:spPr>
    </xdr:pic>
    <xdr:clientData/>
  </xdr:twoCellAnchor>
  <xdr:twoCellAnchor editAs="oneCell">
    <xdr:from>
      <xdr:col>1</xdr:col>
      <xdr:colOff>0</xdr:colOff>
      <xdr:row>493</xdr:row>
      <xdr:rowOff>0</xdr:rowOff>
    </xdr:from>
    <xdr:to>
      <xdr:col>2</xdr:col>
      <xdr:colOff>1105934</xdr:colOff>
      <xdr:row>500</xdr:row>
      <xdr:rowOff>121764</xdr:rowOff>
    </xdr:to>
    <xdr:pic>
      <xdr:nvPicPr>
        <xdr:cNvPr id="161" name="Picture 38">
          <a:extLst>
            <a:ext uri="{FF2B5EF4-FFF2-40B4-BE49-F238E27FC236}">
              <a16:creationId xmlns:a16="http://schemas.microsoft.com/office/drawing/2014/main" id="{C8CF6D25-2646-9846-BD76-9BA5C579A9F2}"/>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77800" y="29641800"/>
          <a:ext cx="2223534" cy="1455264"/>
        </a:xfrm>
        <a:prstGeom prst="rect">
          <a:avLst/>
        </a:prstGeom>
      </xdr:spPr>
    </xdr:pic>
    <xdr:clientData/>
  </xdr:twoCellAnchor>
  <xdr:twoCellAnchor editAs="oneCell">
    <xdr:from>
      <xdr:col>4</xdr:col>
      <xdr:colOff>0</xdr:colOff>
      <xdr:row>493</xdr:row>
      <xdr:rowOff>0</xdr:rowOff>
    </xdr:from>
    <xdr:to>
      <xdr:col>5</xdr:col>
      <xdr:colOff>1105934</xdr:colOff>
      <xdr:row>500</xdr:row>
      <xdr:rowOff>121764</xdr:rowOff>
    </xdr:to>
    <xdr:pic>
      <xdr:nvPicPr>
        <xdr:cNvPr id="162" name="Picture 39">
          <a:extLst>
            <a:ext uri="{FF2B5EF4-FFF2-40B4-BE49-F238E27FC236}">
              <a16:creationId xmlns:a16="http://schemas.microsoft.com/office/drawing/2014/main" id="{B7AA7140-0B81-BE45-A69D-F8AE4B6DEFC4}"/>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540000" y="29641800"/>
          <a:ext cx="2223534" cy="1455264"/>
        </a:xfrm>
        <a:prstGeom prst="rect">
          <a:avLst/>
        </a:prstGeom>
      </xdr:spPr>
    </xdr:pic>
    <xdr:clientData/>
  </xdr:twoCellAnchor>
  <xdr:twoCellAnchor editAs="oneCell">
    <xdr:from>
      <xdr:col>7</xdr:col>
      <xdr:colOff>0</xdr:colOff>
      <xdr:row>493</xdr:row>
      <xdr:rowOff>0</xdr:rowOff>
    </xdr:from>
    <xdr:to>
      <xdr:col>8</xdr:col>
      <xdr:colOff>1105934</xdr:colOff>
      <xdr:row>500</xdr:row>
      <xdr:rowOff>121764</xdr:rowOff>
    </xdr:to>
    <xdr:pic>
      <xdr:nvPicPr>
        <xdr:cNvPr id="163" name="Picture 40">
          <a:extLst>
            <a:ext uri="{FF2B5EF4-FFF2-40B4-BE49-F238E27FC236}">
              <a16:creationId xmlns:a16="http://schemas.microsoft.com/office/drawing/2014/main" id="{E061F5CA-6868-6947-A781-D1D0F4700048}"/>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902200" y="29641800"/>
          <a:ext cx="2223534" cy="1455264"/>
        </a:xfrm>
        <a:prstGeom prst="rect">
          <a:avLst/>
        </a:prstGeom>
      </xdr:spPr>
    </xdr:pic>
    <xdr:clientData/>
  </xdr:twoCellAnchor>
  <xdr:twoCellAnchor editAs="oneCell">
    <xdr:from>
      <xdr:col>10</xdr:col>
      <xdr:colOff>0</xdr:colOff>
      <xdr:row>493</xdr:row>
      <xdr:rowOff>0</xdr:rowOff>
    </xdr:from>
    <xdr:to>
      <xdr:col>11</xdr:col>
      <xdr:colOff>1105934</xdr:colOff>
      <xdr:row>500</xdr:row>
      <xdr:rowOff>121764</xdr:rowOff>
    </xdr:to>
    <xdr:pic>
      <xdr:nvPicPr>
        <xdr:cNvPr id="164" name="Picture 41">
          <a:extLst>
            <a:ext uri="{FF2B5EF4-FFF2-40B4-BE49-F238E27FC236}">
              <a16:creationId xmlns:a16="http://schemas.microsoft.com/office/drawing/2014/main" id="{FECCBD83-D1FF-C943-9DB9-D47CD23344EB}"/>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7264400" y="29641800"/>
          <a:ext cx="2223534" cy="1455264"/>
        </a:xfrm>
        <a:prstGeom prst="rect">
          <a:avLst/>
        </a:prstGeom>
      </xdr:spPr>
    </xdr:pic>
    <xdr:clientData/>
  </xdr:twoCellAnchor>
  <xdr:twoCellAnchor editAs="oneCell">
    <xdr:from>
      <xdr:col>7</xdr:col>
      <xdr:colOff>0</xdr:colOff>
      <xdr:row>510</xdr:row>
      <xdr:rowOff>0</xdr:rowOff>
    </xdr:from>
    <xdr:to>
      <xdr:col>8</xdr:col>
      <xdr:colOff>1105934</xdr:colOff>
      <xdr:row>517</xdr:row>
      <xdr:rowOff>121764</xdr:rowOff>
    </xdr:to>
    <xdr:pic>
      <xdr:nvPicPr>
        <xdr:cNvPr id="165" name="Picture 42">
          <a:extLst>
            <a:ext uri="{FF2B5EF4-FFF2-40B4-BE49-F238E27FC236}">
              <a16:creationId xmlns:a16="http://schemas.microsoft.com/office/drawing/2014/main" id="{316D4AD7-ED6D-364C-BD67-E7FFE0572BC8}"/>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902200" y="33134300"/>
          <a:ext cx="2223534" cy="1455264"/>
        </a:xfrm>
        <a:prstGeom prst="rect">
          <a:avLst/>
        </a:prstGeom>
      </xdr:spPr>
    </xdr:pic>
    <xdr:clientData/>
  </xdr:twoCellAnchor>
  <xdr:twoCellAnchor editAs="oneCell">
    <xdr:from>
      <xdr:col>1</xdr:col>
      <xdr:colOff>0</xdr:colOff>
      <xdr:row>510</xdr:row>
      <xdr:rowOff>0</xdr:rowOff>
    </xdr:from>
    <xdr:to>
      <xdr:col>2</xdr:col>
      <xdr:colOff>1105934</xdr:colOff>
      <xdr:row>517</xdr:row>
      <xdr:rowOff>121764</xdr:rowOff>
    </xdr:to>
    <xdr:pic>
      <xdr:nvPicPr>
        <xdr:cNvPr id="166" name="Picture 43">
          <a:extLst>
            <a:ext uri="{FF2B5EF4-FFF2-40B4-BE49-F238E27FC236}">
              <a16:creationId xmlns:a16="http://schemas.microsoft.com/office/drawing/2014/main" id="{A7CE2817-689D-CD4B-A794-550C44C69FD4}"/>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77800" y="33134300"/>
          <a:ext cx="2223534" cy="1455264"/>
        </a:xfrm>
        <a:prstGeom prst="rect">
          <a:avLst/>
        </a:prstGeom>
      </xdr:spPr>
    </xdr:pic>
    <xdr:clientData/>
  </xdr:twoCellAnchor>
  <xdr:twoCellAnchor editAs="oneCell">
    <xdr:from>
      <xdr:col>10</xdr:col>
      <xdr:colOff>0</xdr:colOff>
      <xdr:row>510</xdr:row>
      <xdr:rowOff>0</xdr:rowOff>
    </xdr:from>
    <xdr:to>
      <xdr:col>11</xdr:col>
      <xdr:colOff>1105934</xdr:colOff>
      <xdr:row>517</xdr:row>
      <xdr:rowOff>86052</xdr:rowOff>
    </xdr:to>
    <xdr:pic>
      <xdr:nvPicPr>
        <xdr:cNvPr id="167" name="Picture 44">
          <a:extLst>
            <a:ext uri="{FF2B5EF4-FFF2-40B4-BE49-F238E27FC236}">
              <a16:creationId xmlns:a16="http://schemas.microsoft.com/office/drawing/2014/main" id="{9A6B083F-5EB2-5449-864D-6FA1858567FE}"/>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7264400" y="33134300"/>
          <a:ext cx="2223534" cy="1419552"/>
        </a:xfrm>
        <a:prstGeom prst="rect">
          <a:avLst/>
        </a:prstGeom>
      </xdr:spPr>
    </xdr:pic>
    <xdr:clientData/>
  </xdr:twoCellAnchor>
  <xdr:twoCellAnchor editAs="oneCell">
    <xdr:from>
      <xdr:col>1</xdr:col>
      <xdr:colOff>0</xdr:colOff>
      <xdr:row>527</xdr:row>
      <xdr:rowOff>0</xdr:rowOff>
    </xdr:from>
    <xdr:to>
      <xdr:col>2</xdr:col>
      <xdr:colOff>1105934</xdr:colOff>
      <xdr:row>534</xdr:row>
      <xdr:rowOff>121764</xdr:rowOff>
    </xdr:to>
    <xdr:pic>
      <xdr:nvPicPr>
        <xdr:cNvPr id="168" name="Picture 45">
          <a:extLst>
            <a:ext uri="{FF2B5EF4-FFF2-40B4-BE49-F238E27FC236}">
              <a16:creationId xmlns:a16="http://schemas.microsoft.com/office/drawing/2014/main" id="{4B597745-C382-1C4E-9AAE-4C89D9F2085F}"/>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77800" y="36626800"/>
          <a:ext cx="2223534" cy="1455264"/>
        </a:xfrm>
        <a:prstGeom prst="rect">
          <a:avLst/>
        </a:prstGeom>
      </xdr:spPr>
    </xdr:pic>
    <xdr:clientData/>
  </xdr:twoCellAnchor>
  <xdr:twoCellAnchor editAs="oneCell">
    <xdr:from>
      <xdr:col>4</xdr:col>
      <xdr:colOff>0</xdr:colOff>
      <xdr:row>527</xdr:row>
      <xdr:rowOff>0</xdr:rowOff>
    </xdr:from>
    <xdr:to>
      <xdr:col>5</xdr:col>
      <xdr:colOff>1105934</xdr:colOff>
      <xdr:row>534</xdr:row>
      <xdr:rowOff>121764</xdr:rowOff>
    </xdr:to>
    <xdr:pic>
      <xdr:nvPicPr>
        <xdr:cNvPr id="169" name="Picture 46">
          <a:extLst>
            <a:ext uri="{FF2B5EF4-FFF2-40B4-BE49-F238E27FC236}">
              <a16:creationId xmlns:a16="http://schemas.microsoft.com/office/drawing/2014/main" id="{5A5D2F9E-4815-CD4F-B255-1D292F6A37F9}"/>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540000" y="36626800"/>
          <a:ext cx="2223534" cy="1455264"/>
        </a:xfrm>
        <a:prstGeom prst="rect">
          <a:avLst/>
        </a:prstGeom>
      </xdr:spPr>
    </xdr:pic>
    <xdr:clientData/>
  </xdr:twoCellAnchor>
  <xdr:twoCellAnchor editAs="oneCell">
    <xdr:from>
      <xdr:col>7</xdr:col>
      <xdr:colOff>0</xdr:colOff>
      <xdr:row>527</xdr:row>
      <xdr:rowOff>0</xdr:rowOff>
    </xdr:from>
    <xdr:to>
      <xdr:col>8</xdr:col>
      <xdr:colOff>1105934</xdr:colOff>
      <xdr:row>534</xdr:row>
      <xdr:rowOff>121764</xdr:rowOff>
    </xdr:to>
    <xdr:pic>
      <xdr:nvPicPr>
        <xdr:cNvPr id="170" name="Picture 47">
          <a:extLst>
            <a:ext uri="{FF2B5EF4-FFF2-40B4-BE49-F238E27FC236}">
              <a16:creationId xmlns:a16="http://schemas.microsoft.com/office/drawing/2014/main" id="{0C3ED730-2DE2-D940-B750-C37CD35C892E}"/>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4902200" y="36626800"/>
          <a:ext cx="2223534" cy="1455264"/>
        </a:xfrm>
        <a:prstGeom prst="rect">
          <a:avLst/>
        </a:prstGeom>
      </xdr:spPr>
    </xdr:pic>
    <xdr:clientData/>
  </xdr:twoCellAnchor>
  <xdr:twoCellAnchor editAs="oneCell">
    <xdr:from>
      <xdr:col>10</xdr:col>
      <xdr:colOff>0</xdr:colOff>
      <xdr:row>527</xdr:row>
      <xdr:rowOff>0</xdr:rowOff>
    </xdr:from>
    <xdr:to>
      <xdr:col>11</xdr:col>
      <xdr:colOff>1105934</xdr:colOff>
      <xdr:row>534</xdr:row>
      <xdr:rowOff>121764</xdr:rowOff>
    </xdr:to>
    <xdr:pic>
      <xdr:nvPicPr>
        <xdr:cNvPr id="171" name="Picture 48">
          <a:extLst>
            <a:ext uri="{FF2B5EF4-FFF2-40B4-BE49-F238E27FC236}">
              <a16:creationId xmlns:a16="http://schemas.microsoft.com/office/drawing/2014/main" id="{2E979A0F-59D2-2D4E-82D0-5F3BB931E4AD}"/>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7264400" y="36626800"/>
          <a:ext cx="2223534" cy="1455264"/>
        </a:xfrm>
        <a:prstGeom prst="rect">
          <a:avLst/>
        </a:prstGeom>
      </xdr:spPr>
    </xdr:pic>
    <xdr:clientData/>
  </xdr:twoCellAnchor>
  <xdr:twoCellAnchor editAs="oneCell">
    <xdr:from>
      <xdr:col>1</xdr:col>
      <xdr:colOff>0</xdr:colOff>
      <xdr:row>544</xdr:row>
      <xdr:rowOff>0</xdr:rowOff>
    </xdr:from>
    <xdr:to>
      <xdr:col>2</xdr:col>
      <xdr:colOff>1105934</xdr:colOff>
      <xdr:row>551</xdr:row>
      <xdr:rowOff>121764</xdr:rowOff>
    </xdr:to>
    <xdr:pic>
      <xdr:nvPicPr>
        <xdr:cNvPr id="172" name="Picture 49">
          <a:extLst>
            <a:ext uri="{FF2B5EF4-FFF2-40B4-BE49-F238E27FC236}">
              <a16:creationId xmlns:a16="http://schemas.microsoft.com/office/drawing/2014/main" id="{CFA59F3E-22F5-AC4E-A0D0-7C0F3AF7E7B2}"/>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177800" y="40119300"/>
          <a:ext cx="2223534" cy="1455264"/>
        </a:xfrm>
        <a:prstGeom prst="rect">
          <a:avLst/>
        </a:prstGeom>
      </xdr:spPr>
    </xdr:pic>
    <xdr:clientData/>
  </xdr:twoCellAnchor>
  <xdr:twoCellAnchor editAs="oneCell">
    <xdr:from>
      <xdr:col>4</xdr:col>
      <xdr:colOff>0</xdr:colOff>
      <xdr:row>544</xdr:row>
      <xdr:rowOff>0</xdr:rowOff>
    </xdr:from>
    <xdr:to>
      <xdr:col>5</xdr:col>
      <xdr:colOff>1105934</xdr:colOff>
      <xdr:row>551</xdr:row>
      <xdr:rowOff>121764</xdr:rowOff>
    </xdr:to>
    <xdr:pic>
      <xdr:nvPicPr>
        <xdr:cNvPr id="192" name="Picture 50">
          <a:extLst>
            <a:ext uri="{FF2B5EF4-FFF2-40B4-BE49-F238E27FC236}">
              <a16:creationId xmlns:a16="http://schemas.microsoft.com/office/drawing/2014/main" id="{B3CEEFA5-D2E8-1040-A9D4-0FE1E4B6C1B3}"/>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565400" y="106807000"/>
          <a:ext cx="2223534" cy="1455264"/>
        </a:xfrm>
        <a:prstGeom prst="rect">
          <a:avLst/>
        </a:prstGeom>
      </xdr:spPr>
    </xdr:pic>
    <xdr:clientData/>
  </xdr:twoCellAnchor>
  <xdr:twoCellAnchor editAs="oneCell">
    <xdr:from>
      <xdr:col>7</xdr:col>
      <xdr:colOff>0</xdr:colOff>
      <xdr:row>544</xdr:row>
      <xdr:rowOff>0</xdr:rowOff>
    </xdr:from>
    <xdr:to>
      <xdr:col>8</xdr:col>
      <xdr:colOff>1105934</xdr:colOff>
      <xdr:row>551</xdr:row>
      <xdr:rowOff>121764</xdr:rowOff>
    </xdr:to>
    <xdr:pic>
      <xdr:nvPicPr>
        <xdr:cNvPr id="194" name="Picture 51">
          <a:extLst>
            <a:ext uri="{FF2B5EF4-FFF2-40B4-BE49-F238E27FC236}">
              <a16:creationId xmlns:a16="http://schemas.microsoft.com/office/drawing/2014/main" id="{4B6166FE-FA59-2C47-BE75-905588B4B30A}"/>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902200" y="40119300"/>
          <a:ext cx="2223534" cy="1455264"/>
        </a:xfrm>
        <a:prstGeom prst="rect">
          <a:avLst/>
        </a:prstGeom>
      </xdr:spPr>
    </xdr:pic>
    <xdr:clientData/>
  </xdr:twoCellAnchor>
  <xdr:twoCellAnchor editAs="oneCell">
    <xdr:from>
      <xdr:col>10</xdr:col>
      <xdr:colOff>0</xdr:colOff>
      <xdr:row>544</xdr:row>
      <xdr:rowOff>0</xdr:rowOff>
    </xdr:from>
    <xdr:to>
      <xdr:col>11</xdr:col>
      <xdr:colOff>1105934</xdr:colOff>
      <xdr:row>551</xdr:row>
      <xdr:rowOff>157476</xdr:rowOff>
    </xdr:to>
    <xdr:pic>
      <xdr:nvPicPr>
        <xdr:cNvPr id="195" name="Picture 52">
          <a:extLst>
            <a:ext uri="{FF2B5EF4-FFF2-40B4-BE49-F238E27FC236}">
              <a16:creationId xmlns:a16="http://schemas.microsoft.com/office/drawing/2014/main" id="{05D1F9C6-1E96-FA4F-A259-C538D0766CDF}"/>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7264400" y="40119300"/>
          <a:ext cx="2223534" cy="1490976"/>
        </a:xfrm>
        <a:prstGeom prst="rect">
          <a:avLst/>
        </a:prstGeom>
      </xdr:spPr>
    </xdr:pic>
    <xdr:clientData/>
  </xdr:twoCellAnchor>
  <xdr:twoCellAnchor editAs="oneCell">
    <xdr:from>
      <xdr:col>4</xdr:col>
      <xdr:colOff>0</xdr:colOff>
      <xdr:row>561</xdr:row>
      <xdr:rowOff>0</xdr:rowOff>
    </xdr:from>
    <xdr:to>
      <xdr:col>5</xdr:col>
      <xdr:colOff>1105934</xdr:colOff>
      <xdr:row>568</xdr:row>
      <xdr:rowOff>121764</xdr:rowOff>
    </xdr:to>
    <xdr:pic>
      <xdr:nvPicPr>
        <xdr:cNvPr id="196" name="Picture 54">
          <a:extLst>
            <a:ext uri="{FF2B5EF4-FFF2-40B4-BE49-F238E27FC236}">
              <a16:creationId xmlns:a16="http://schemas.microsoft.com/office/drawing/2014/main" id="{09222B67-90D6-C947-AC85-F474646CEA4A}"/>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540000" y="43611800"/>
          <a:ext cx="2223534" cy="1455264"/>
        </a:xfrm>
        <a:prstGeom prst="rect">
          <a:avLst/>
        </a:prstGeom>
      </xdr:spPr>
    </xdr:pic>
    <xdr:clientData/>
  </xdr:twoCellAnchor>
  <xdr:twoCellAnchor editAs="oneCell">
    <xdr:from>
      <xdr:col>10</xdr:col>
      <xdr:colOff>0</xdr:colOff>
      <xdr:row>561</xdr:row>
      <xdr:rowOff>0</xdr:rowOff>
    </xdr:from>
    <xdr:to>
      <xdr:col>11</xdr:col>
      <xdr:colOff>1105934</xdr:colOff>
      <xdr:row>568</xdr:row>
      <xdr:rowOff>121764</xdr:rowOff>
    </xdr:to>
    <xdr:pic>
      <xdr:nvPicPr>
        <xdr:cNvPr id="197" name="Picture 55">
          <a:extLst>
            <a:ext uri="{FF2B5EF4-FFF2-40B4-BE49-F238E27FC236}">
              <a16:creationId xmlns:a16="http://schemas.microsoft.com/office/drawing/2014/main" id="{F42FE90C-169E-5A42-A47B-46A3DDFCCCE5}"/>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7264400" y="43611800"/>
          <a:ext cx="2223534" cy="1455264"/>
        </a:xfrm>
        <a:prstGeom prst="rect">
          <a:avLst/>
        </a:prstGeom>
      </xdr:spPr>
    </xdr:pic>
    <xdr:clientData/>
  </xdr:twoCellAnchor>
  <xdr:twoCellAnchor editAs="oneCell">
    <xdr:from>
      <xdr:col>7</xdr:col>
      <xdr:colOff>0</xdr:colOff>
      <xdr:row>561</xdr:row>
      <xdr:rowOff>0</xdr:rowOff>
    </xdr:from>
    <xdr:to>
      <xdr:col>8</xdr:col>
      <xdr:colOff>1105934</xdr:colOff>
      <xdr:row>568</xdr:row>
      <xdr:rowOff>121764</xdr:rowOff>
    </xdr:to>
    <xdr:pic>
      <xdr:nvPicPr>
        <xdr:cNvPr id="198" name="Picture 57">
          <a:extLst>
            <a:ext uri="{FF2B5EF4-FFF2-40B4-BE49-F238E27FC236}">
              <a16:creationId xmlns:a16="http://schemas.microsoft.com/office/drawing/2014/main" id="{06781F8F-3211-3C4E-B7F3-594A3BA8700E}"/>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4902200" y="43611800"/>
          <a:ext cx="2223534" cy="1455264"/>
        </a:xfrm>
        <a:prstGeom prst="rect">
          <a:avLst/>
        </a:prstGeom>
      </xdr:spPr>
    </xdr:pic>
    <xdr:clientData/>
  </xdr:twoCellAnchor>
  <xdr:twoCellAnchor editAs="oneCell">
    <xdr:from>
      <xdr:col>1</xdr:col>
      <xdr:colOff>0</xdr:colOff>
      <xdr:row>578</xdr:row>
      <xdr:rowOff>0</xdr:rowOff>
    </xdr:from>
    <xdr:to>
      <xdr:col>2</xdr:col>
      <xdr:colOff>1105934</xdr:colOff>
      <xdr:row>585</xdr:row>
      <xdr:rowOff>121764</xdr:rowOff>
    </xdr:to>
    <xdr:pic>
      <xdr:nvPicPr>
        <xdr:cNvPr id="199" name="Picture 61">
          <a:extLst>
            <a:ext uri="{FF2B5EF4-FFF2-40B4-BE49-F238E27FC236}">
              <a16:creationId xmlns:a16="http://schemas.microsoft.com/office/drawing/2014/main" id="{C07E4973-1397-0F45-B4DE-05445D5060CC}"/>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177800" y="47104300"/>
          <a:ext cx="2223534" cy="1455264"/>
        </a:xfrm>
        <a:prstGeom prst="rect">
          <a:avLst/>
        </a:prstGeom>
      </xdr:spPr>
    </xdr:pic>
    <xdr:clientData/>
  </xdr:twoCellAnchor>
  <xdr:twoCellAnchor editAs="oneCell">
    <xdr:from>
      <xdr:col>4</xdr:col>
      <xdr:colOff>0</xdr:colOff>
      <xdr:row>578</xdr:row>
      <xdr:rowOff>0</xdr:rowOff>
    </xdr:from>
    <xdr:to>
      <xdr:col>5</xdr:col>
      <xdr:colOff>1105934</xdr:colOff>
      <xdr:row>585</xdr:row>
      <xdr:rowOff>121764</xdr:rowOff>
    </xdr:to>
    <xdr:pic>
      <xdr:nvPicPr>
        <xdr:cNvPr id="200" name="Picture 62">
          <a:extLst>
            <a:ext uri="{FF2B5EF4-FFF2-40B4-BE49-F238E27FC236}">
              <a16:creationId xmlns:a16="http://schemas.microsoft.com/office/drawing/2014/main" id="{1D21A776-0069-9848-AD42-445B603D308C}"/>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540000" y="47104300"/>
          <a:ext cx="2223534" cy="1455264"/>
        </a:xfrm>
        <a:prstGeom prst="rect">
          <a:avLst/>
        </a:prstGeom>
      </xdr:spPr>
    </xdr:pic>
    <xdr:clientData/>
  </xdr:twoCellAnchor>
  <xdr:twoCellAnchor editAs="oneCell">
    <xdr:from>
      <xdr:col>7</xdr:col>
      <xdr:colOff>0</xdr:colOff>
      <xdr:row>578</xdr:row>
      <xdr:rowOff>0</xdr:rowOff>
    </xdr:from>
    <xdr:to>
      <xdr:col>8</xdr:col>
      <xdr:colOff>1105934</xdr:colOff>
      <xdr:row>585</xdr:row>
      <xdr:rowOff>121764</xdr:rowOff>
    </xdr:to>
    <xdr:pic>
      <xdr:nvPicPr>
        <xdr:cNvPr id="201" name="Picture 63">
          <a:extLst>
            <a:ext uri="{FF2B5EF4-FFF2-40B4-BE49-F238E27FC236}">
              <a16:creationId xmlns:a16="http://schemas.microsoft.com/office/drawing/2014/main" id="{DA9F47E7-F3B7-8443-9938-296CF30D73FE}"/>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4902200" y="47104300"/>
          <a:ext cx="2223534" cy="1455264"/>
        </a:xfrm>
        <a:prstGeom prst="rect">
          <a:avLst/>
        </a:prstGeom>
      </xdr:spPr>
    </xdr:pic>
    <xdr:clientData/>
  </xdr:twoCellAnchor>
  <xdr:twoCellAnchor editAs="oneCell">
    <xdr:from>
      <xdr:col>10</xdr:col>
      <xdr:colOff>0</xdr:colOff>
      <xdr:row>578</xdr:row>
      <xdr:rowOff>0</xdr:rowOff>
    </xdr:from>
    <xdr:to>
      <xdr:col>11</xdr:col>
      <xdr:colOff>1105934</xdr:colOff>
      <xdr:row>585</xdr:row>
      <xdr:rowOff>121764</xdr:rowOff>
    </xdr:to>
    <xdr:pic>
      <xdr:nvPicPr>
        <xdr:cNvPr id="202" name="Picture 64">
          <a:extLst>
            <a:ext uri="{FF2B5EF4-FFF2-40B4-BE49-F238E27FC236}">
              <a16:creationId xmlns:a16="http://schemas.microsoft.com/office/drawing/2014/main" id="{ECFFEAF1-F471-6648-8777-B2D758686FA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7264400" y="47104300"/>
          <a:ext cx="2223534" cy="1455264"/>
        </a:xfrm>
        <a:prstGeom prst="rect">
          <a:avLst/>
        </a:prstGeom>
      </xdr:spPr>
    </xdr:pic>
    <xdr:clientData/>
  </xdr:twoCellAnchor>
  <xdr:twoCellAnchor editAs="oneCell">
    <xdr:from>
      <xdr:col>1</xdr:col>
      <xdr:colOff>0</xdr:colOff>
      <xdr:row>595</xdr:row>
      <xdr:rowOff>0</xdr:rowOff>
    </xdr:from>
    <xdr:to>
      <xdr:col>2</xdr:col>
      <xdr:colOff>1105934</xdr:colOff>
      <xdr:row>602</xdr:row>
      <xdr:rowOff>157476</xdr:rowOff>
    </xdr:to>
    <xdr:pic>
      <xdr:nvPicPr>
        <xdr:cNvPr id="203" name="Picture 65">
          <a:extLst>
            <a:ext uri="{FF2B5EF4-FFF2-40B4-BE49-F238E27FC236}">
              <a16:creationId xmlns:a16="http://schemas.microsoft.com/office/drawing/2014/main" id="{4B83F30B-84F0-6840-8470-1801909824F7}"/>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77800" y="50596800"/>
          <a:ext cx="2223534" cy="1490976"/>
        </a:xfrm>
        <a:prstGeom prst="rect">
          <a:avLst/>
        </a:prstGeom>
      </xdr:spPr>
    </xdr:pic>
    <xdr:clientData/>
  </xdr:twoCellAnchor>
  <xdr:twoCellAnchor editAs="oneCell">
    <xdr:from>
      <xdr:col>4</xdr:col>
      <xdr:colOff>0</xdr:colOff>
      <xdr:row>595</xdr:row>
      <xdr:rowOff>0</xdr:rowOff>
    </xdr:from>
    <xdr:to>
      <xdr:col>5</xdr:col>
      <xdr:colOff>1105934</xdr:colOff>
      <xdr:row>602</xdr:row>
      <xdr:rowOff>121764</xdr:rowOff>
    </xdr:to>
    <xdr:pic>
      <xdr:nvPicPr>
        <xdr:cNvPr id="204" name="Picture 66">
          <a:extLst>
            <a:ext uri="{FF2B5EF4-FFF2-40B4-BE49-F238E27FC236}">
              <a16:creationId xmlns:a16="http://schemas.microsoft.com/office/drawing/2014/main" id="{84E88069-0405-AF48-9EEF-BE7D1B26B1CF}"/>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540000" y="50596800"/>
          <a:ext cx="2223534" cy="1455264"/>
        </a:xfrm>
        <a:prstGeom prst="rect">
          <a:avLst/>
        </a:prstGeom>
      </xdr:spPr>
    </xdr:pic>
    <xdr:clientData/>
  </xdr:twoCellAnchor>
  <xdr:twoCellAnchor editAs="oneCell">
    <xdr:from>
      <xdr:col>7</xdr:col>
      <xdr:colOff>0</xdr:colOff>
      <xdr:row>595</xdr:row>
      <xdr:rowOff>0</xdr:rowOff>
    </xdr:from>
    <xdr:to>
      <xdr:col>8</xdr:col>
      <xdr:colOff>1105934</xdr:colOff>
      <xdr:row>602</xdr:row>
      <xdr:rowOff>121764</xdr:rowOff>
    </xdr:to>
    <xdr:pic>
      <xdr:nvPicPr>
        <xdr:cNvPr id="205" name="Picture 67">
          <a:extLst>
            <a:ext uri="{FF2B5EF4-FFF2-40B4-BE49-F238E27FC236}">
              <a16:creationId xmlns:a16="http://schemas.microsoft.com/office/drawing/2014/main" id="{413B01A3-F426-0F41-97CD-F871FE4761B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4902200" y="50596800"/>
          <a:ext cx="2223534" cy="1455264"/>
        </a:xfrm>
        <a:prstGeom prst="rect">
          <a:avLst/>
        </a:prstGeom>
      </xdr:spPr>
    </xdr:pic>
    <xdr:clientData/>
  </xdr:twoCellAnchor>
  <xdr:twoCellAnchor editAs="oneCell">
    <xdr:from>
      <xdr:col>10</xdr:col>
      <xdr:colOff>0</xdr:colOff>
      <xdr:row>595</xdr:row>
      <xdr:rowOff>0</xdr:rowOff>
    </xdr:from>
    <xdr:to>
      <xdr:col>11</xdr:col>
      <xdr:colOff>1105934</xdr:colOff>
      <xdr:row>602</xdr:row>
      <xdr:rowOff>157476</xdr:rowOff>
    </xdr:to>
    <xdr:pic>
      <xdr:nvPicPr>
        <xdr:cNvPr id="206" name="Picture 68">
          <a:extLst>
            <a:ext uri="{FF2B5EF4-FFF2-40B4-BE49-F238E27FC236}">
              <a16:creationId xmlns:a16="http://schemas.microsoft.com/office/drawing/2014/main" id="{305DC126-4BBA-5145-B041-CF0569B42B18}"/>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7264400" y="50596800"/>
          <a:ext cx="2223534" cy="1490976"/>
        </a:xfrm>
        <a:prstGeom prst="rect">
          <a:avLst/>
        </a:prstGeom>
      </xdr:spPr>
    </xdr:pic>
    <xdr:clientData/>
  </xdr:twoCellAnchor>
  <xdr:twoCellAnchor editAs="oneCell">
    <xdr:from>
      <xdr:col>1</xdr:col>
      <xdr:colOff>0</xdr:colOff>
      <xdr:row>612</xdr:row>
      <xdr:rowOff>0</xdr:rowOff>
    </xdr:from>
    <xdr:to>
      <xdr:col>2</xdr:col>
      <xdr:colOff>1105934</xdr:colOff>
      <xdr:row>619</xdr:row>
      <xdr:rowOff>121764</xdr:rowOff>
    </xdr:to>
    <xdr:pic>
      <xdr:nvPicPr>
        <xdr:cNvPr id="207" name="Picture 69">
          <a:extLst>
            <a:ext uri="{FF2B5EF4-FFF2-40B4-BE49-F238E27FC236}">
              <a16:creationId xmlns:a16="http://schemas.microsoft.com/office/drawing/2014/main" id="{47247605-28E8-F54A-9DCB-65E3B8C5B30D}"/>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177800" y="54089300"/>
          <a:ext cx="2223534" cy="1455264"/>
        </a:xfrm>
        <a:prstGeom prst="rect">
          <a:avLst/>
        </a:prstGeom>
      </xdr:spPr>
    </xdr:pic>
    <xdr:clientData/>
  </xdr:twoCellAnchor>
  <xdr:twoCellAnchor editAs="oneCell">
    <xdr:from>
      <xdr:col>4</xdr:col>
      <xdr:colOff>0</xdr:colOff>
      <xdr:row>612</xdr:row>
      <xdr:rowOff>0</xdr:rowOff>
    </xdr:from>
    <xdr:to>
      <xdr:col>5</xdr:col>
      <xdr:colOff>1105934</xdr:colOff>
      <xdr:row>619</xdr:row>
      <xdr:rowOff>121764</xdr:rowOff>
    </xdr:to>
    <xdr:pic>
      <xdr:nvPicPr>
        <xdr:cNvPr id="208" name="Picture 70">
          <a:extLst>
            <a:ext uri="{FF2B5EF4-FFF2-40B4-BE49-F238E27FC236}">
              <a16:creationId xmlns:a16="http://schemas.microsoft.com/office/drawing/2014/main" id="{F77CEB4F-5D6D-964B-A724-ECD8A68AE9D4}"/>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540000" y="54089300"/>
          <a:ext cx="2223534" cy="1455264"/>
        </a:xfrm>
        <a:prstGeom prst="rect">
          <a:avLst/>
        </a:prstGeom>
      </xdr:spPr>
    </xdr:pic>
    <xdr:clientData/>
  </xdr:twoCellAnchor>
  <xdr:twoCellAnchor editAs="oneCell">
    <xdr:from>
      <xdr:col>7</xdr:col>
      <xdr:colOff>0</xdr:colOff>
      <xdr:row>612</xdr:row>
      <xdr:rowOff>0</xdr:rowOff>
    </xdr:from>
    <xdr:to>
      <xdr:col>8</xdr:col>
      <xdr:colOff>1105934</xdr:colOff>
      <xdr:row>619</xdr:row>
      <xdr:rowOff>121764</xdr:rowOff>
    </xdr:to>
    <xdr:pic>
      <xdr:nvPicPr>
        <xdr:cNvPr id="209" name="Picture 71">
          <a:extLst>
            <a:ext uri="{FF2B5EF4-FFF2-40B4-BE49-F238E27FC236}">
              <a16:creationId xmlns:a16="http://schemas.microsoft.com/office/drawing/2014/main" id="{5CC634AA-84E6-4041-B9CC-898339AF3801}"/>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902200" y="54089300"/>
          <a:ext cx="2223534" cy="1455264"/>
        </a:xfrm>
        <a:prstGeom prst="rect">
          <a:avLst/>
        </a:prstGeom>
      </xdr:spPr>
    </xdr:pic>
    <xdr:clientData/>
  </xdr:twoCellAnchor>
  <xdr:twoCellAnchor editAs="oneCell">
    <xdr:from>
      <xdr:col>10</xdr:col>
      <xdr:colOff>0</xdr:colOff>
      <xdr:row>612</xdr:row>
      <xdr:rowOff>0</xdr:rowOff>
    </xdr:from>
    <xdr:to>
      <xdr:col>11</xdr:col>
      <xdr:colOff>1105934</xdr:colOff>
      <xdr:row>619</xdr:row>
      <xdr:rowOff>121764</xdr:rowOff>
    </xdr:to>
    <xdr:pic>
      <xdr:nvPicPr>
        <xdr:cNvPr id="210" name="Picture 72">
          <a:extLst>
            <a:ext uri="{FF2B5EF4-FFF2-40B4-BE49-F238E27FC236}">
              <a16:creationId xmlns:a16="http://schemas.microsoft.com/office/drawing/2014/main" id="{A111FF72-BBAC-F447-AE1D-201C9748B68E}"/>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264400" y="54089300"/>
          <a:ext cx="2223534" cy="1455264"/>
        </a:xfrm>
        <a:prstGeom prst="rect">
          <a:avLst/>
        </a:prstGeom>
      </xdr:spPr>
    </xdr:pic>
    <xdr:clientData/>
  </xdr:twoCellAnchor>
  <xdr:twoCellAnchor editAs="oneCell">
    <xdr:from>
      <xdr:col>4</xdr:col>
      <xdr:colOff>0</xdr:colOff>
      <xdr:row>629</xdr:row>
      <xdr:rowOff>0</xdr:rowOff>
    </xdr:from>
    <xdr:to>
      <xdr:col>5</xdr:col>
      <xdr:colOff>1105934</xdr:colOff>
      <xdr:row>636</xdr:row>
      <xdr:rowOff>121764</xdr:rowOff>
    </xdr:to>
    <xdr:pic>
      <xdr:nvPicPr>
        <xdr:cNvPr id="211" name="Picture 73">
          <a:extLst>
            <a:ext uri="{FF2B5EF4-FFF2-40B4-BE49-F238E27FC236}">
              <a16:creationId xmlns:a16="http://schemas.microsoft.com/office/drawing/2014/main" id="{665DC153-D025-4C4F-8E6D-00D4FA0866D1}"/>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540000" y="57581800"/>
          <a:ext cx="2223534" cy="1455264"/>
        </a:xfrm>
        <a:prstGeom prst="rect">
          <a:avLst/>
        </a:prstGeom>
      </xdr:spPr>
    </xdr:pic>
    <xdr:clientData/>
  </xdr:twoCellAnchor>
  <xdr:twoCellAnchor editAs="oneCell">
    <xdr:from>
      <xdr:col>1</xdr:col>
      <xdr:colOff>0</xdr:colOff>
      <xdr:row>629</xdr:row>
      <xdr:rowOff>0</xdr:rowOff>
    </xdr:from>
    <xdr:to>
      <xdr:col>2</xdr:col>
      <xdr:colOff>1105934</xdr:colOff>
      <xdr:row>636</xdr:row>
      <xdr:rowOff>121764</xdr:rowOff>
    </xdr:to>
    <xdr:pic>
      <xdr:nvPicPr>
        <xdr:cNvPr id="212" name="Picture 74">
          <a:extLst>
            <a:ext uri="{FF2B5EF4-FFF2-40B4-BE49-F238E27FC236}">
              <a16:creationId xmlns:a16="http://schemas.microsoft.com/office/drawing/2014/main" id="{0EF7772F-0C56-9C4C-BB07-97D04EF8166D}"/>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77800" y="57581800"/>
          <a:ext cx="2223534" cy="1455264"/>
        </a:xfrm>
        <a:prstGeom prst="rect">
          <a:avLst/>
        </a:prstGeom>
      </xdr:spPr>
    </xdr:pic>
    <xdr:clientData/>
  </xdr:twoCellAnchor>
  <xdr:twoCellAnchor editAs="oneCell">
    <xdr:from>
      <xdr:col>10</xdr:col>
      <xdr:colOff>0</xdr:colOff>
      <xdr:row>629</xdr:row>
      <xdr:rowOff>0</xdr:rowOff>
    </xdr:from>
    <xdr:to>
      <xdr:col>11</xdr:col>
      <xdr:colOff>1105934</xdr:colOff>
      <xdr:row>636</xdr:row>
      <xdr:rowOff>121764</xdr:rowOff>
    </xdr:to>
    <xdr:pic>
      <xdr:nvPicPr>
        <xdr:cNvPr id="213" name="Picture 75">
          <a:extLst>
            <a:ext uri="{FF2B5EF4-FFF2-40B4-BE49-F238E27FC236}">
              <a16:creationId xmlns:a16="http://schemas.microsoft.com/office/drawing/2014/main" id="{E45A392A-BBDC-6E40-95D9-FB0906C87DF6}"/>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7264400" y="57581800"/>
          <a:ext cx="2223534" cy="1455264"/>
        </a:xfrm>
        <a:prstGeom prst="rect">
          <a:avLst/>
        </a:prstGeom>
      </xdr:spPr>
    </xdr:pic>
    <xdr:clientData/>
  </xdr:twoCellAnchor>
  <xdr:twoCellAnchor editAs="oneCell">
    <xdr:from>
      <xdr:col>7</xdr:col>
      <xdr:colOff>0</xdr:colOff>
      <xdr:row>629</xdr:row>
      <xdr:rowOff>0</xdr:rowOff>
    </xdr:from>
    <xdr:to>
      <xdr:col>8</xdr:col>
      <xdr:colOff>1105934</xdr:colOff>
      <xdr:row>636</xdr:row>
      <xdr:rowOff>121764</xdr:rowOff>
    </xdr:to>
    <xdr:pic>
      <xdr:nvPicPr>
        <xdr:cNvPr id="214" name="Picture 76">
          <a:extLst>
            <a:ext uri="{FF2B5EF4-FFF2-40B4-BE49-F238E27FC236}">
              <a16:creationId xmlns:a16="http://schemas.microsoft.com/office/drawing/2014/main" id="{67852076-963C-1845-8E8A-1059F9ED69B1}"/>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902200" y="57581800"/>
          <a:ext cx="2223534" cy="1455264"/>
        </a:xfrm>
        <a:prstGeom prst="rect">
          <a:avLst/>
        </a:prstGeom>
      </xdr:spPr>
    </xdr:pic>
    <xdr:clientData/>
  </xdr:twoCellAnchor>
  <xdr:twoCellAnchor editAs="oneCell">
    <xdr:from>
      <xdr:col>1</xdr:col>
      <xdr:colOff>0</xdr:colOff>
      <xdr:row>561</xdr:row>
      <xdr:rowOff>0</xdr:rowOff>
    </xdr:from>
    <xdr:to>
      <xdr:col>2</xdr:col>
      <xdr:colOff>1105934</xdr:colOff>
      <xdr:row>568</xdr:row>
      <xdr:rowOff>121764</xdr:rowOff>
    </xdr:to>
    <xdr:pic>
      <xdr:nvPicPr>
        <xdr:cNvPr id="215" name="Picture 78">
          <a:extLst>
            <a:ext uri="{FF2B5EF4-FFF2-40B4-BE49-F238E27FC236}">
              <a16:creationId xmlns:a16="http://schemas.microsoft.com/office/drawing/2014/main" id="{6A0A7D12-65E6-064E-8F4C-D27EC98A0C7B}"/>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177800" y="43611800"/>
          <a:ext cx="2223534" cy="1455264"/>
        </a:xfrm>
        <a:prstGeom prst="rect">
          <a:avLst/>
        </a:prstGeom>
      </xdr:spPr>
    </xdr:pic>
    <xdr:clientData/>
  </xdr:twoCellAnchor>
  <xdr:twoCellAnchor editAs="oneCell">
    <xdr:from>
      <xdr:col>1</xdr:col>
      <xdr:colOff>0</xdr:colOff>
      <xdr:row>0</xdr:row>
      <xdr:rowOff>0</xdr:rowOff>
    </xdr:from>
    <xdr:to>
      <xdr:col>2</xdr:col>
      <xdr:colOff>749300</xdr:colOff>
      <xdr:row>0</xdr:row>
      <xdr:rowOff>1150620</xdr:rowOff>
    </xdr:to>
    <xdr:pic>
      <xdr:nvPicPr>
        <xdr:cNvPr id="216" name="Изображение 1">
          <a:hlinkClick xmlns:r="http://schemas.openxmlformats.org/officeDocument/2006/relationships" r:id="rId147"/>
          <a:extLst>
            <a:ext uri="{FF2B5EF4-FFF2-40B4-BE49-F238E27FC236}">
              <a16:creationId xmlns:a16="http://schemas.microsoft.com/office/drawing/2014/main" id="{6DD69454-A762-CA4A-B550-15B55360A1A1}"/>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rcRect/>
        <a:stretch>
          <a:fillRect/>
        </a:stretch>
      </xdr:blipFill>
      <xdr:spPr bwMode="auto">
        <a:xfrm>
          <a:off x="177800" y="0"/>
          <a:ext cx="1866900" cy="11506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15</xdr:col>
      <xdr:colOff>254000</xdr:colOff>
      <xdr:row>1</xdr:row>
      <xdr:rowOff>12700</xdr:rowOff>
    </xdr:from>
    <xdr:to>
      <xdr:col>20</xdr:col>
      <xdr:colOff>68580</xdr:colOff>
      <xdr:row>6</xdr:row>
      <xdr:rowOff>86360</xdr:rowOff>
    </xdr:to>
    <xdr:pic>
      <xdr:nvPicPr>
        <xdr:cNvPr id="217" name="Изображение 47">
          <a:extLst>
            <a:ext uri="{FF2B5EF4-FFF2-40B4-BE49-F238E27FC236}">
              <a16:creationId xmlns:a16="http://schemas.microsoft.com/office/drawing/2014/main" id="{724C82A6-9AE4-B746-93B5-1249919DF487}"/>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11442700" y="1168400"/>
          <a:ext cx="4970780" cy="108966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25400</xdr:colOff>
      <xdr:row>100</xdr:row>
      <xdr:rowOff>25400</xdr:rowOff>
    </xdr:from>
    <xdr:to>
      <xdr:col>11</xdr:col>
      <xdr:colOff>1003771</xdr:colOff>
      <xdr:row>107</xdr:row>
      <xdr:rowOff>61686</xdr:rowOff>
    </xdr:to>
    <xdr:pic>
      <xdr:nvPicPr>
        <xdr:cNvPr id="218" name="Picture 15">
          <a:extLst>
            <a:ext uri="{FF2B5EF4-FFF2-40B4-BE49-F238E27FC236}">
              <a16:creationId xmlns:a16="http://schemas.microsoft.com/office/drawing/2014/main" id="{9995B358-827A-A346-E835-F6912F0F6587}"/>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7366000" y="20599400"/>
          <a:ext cx="2095971" cy="13697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1"/>
  <sheetViews>
    <sheetView workbookViewId="0">
      <selection activeCell="N9" sqref="N9"/>
    </sheetView>
  </sheetViews>
  <sheetFormatPr baseColWidth="10" defaultRowHeight="15"/>
  <sheetData>
    <row r="1" spans="1:13" ht="79" customHeight="1">
      <c r="A1" s="200" t="s">
        <v>312</v>
      </c>
      <c r="B1" s="201"/>
      <c r="C1" s="201"/>
      <c r="D1" s="201"/>
      <c r="E1" s="201"/>
      <c r="F1" s="201"/>
      <c r="G1" s="201"/>
      <c r="H1" s="201"/>
      <c r="I1" s="201"/>
      <c r="J1" s="192"/>
      <c r="K1" s="193"/>
      <c r="L1" s="98"/>
      <c r="M1" s="98"/>
    </row>
    <row r="2" spans="1:13" ht="16">
      <c r="A2" s="202"/>
      <c r="B2" s="203"/>
      <c r="C2" s="203"/>
      <c r="D2" s="203"/>
      <c r="E2" s="203"/>
      <c r="F2" s="203"/>
      <c r="G2" s="203"/>
      <c r="H2" s="203"/>
      <c r="I2" s="203"/>
      <c r="J2" s="194"/>
      <c r="K2" s="195"/>
      <c r="L2" s="98"/>
      <c r="M2" s="98"/>
    </row>
    <row r="3" spans="1:13" ht="13" customHeight="1">
      <c r="A3" s="202"/>
      <c r="B3" s="203"/>
      <c r="C3" s="203"/>
      <c r="D3" s="203"/>
      <c r="E3" s="203"/>
      <c r="F3" s="203"/>
      <c r="G3" s="203"/>
      <c r="H3" s="203"/>
      <c r="I3" s="203"/>
      <c r="J3" s="194"/>
      <c r="K3" s="195"/>
      <c r="L3" s="98"/>
      <c r="M3" s="98"/>
    </row>
    <row r="4" spans="1:13" ht="13" customHeight="1" thickBot="1">
      <c r="A4" s="204"/>
      <c r="B4" s="205"/>
      <c r="C4" s="205"/>
      <c r="D4" s="205"/>
      <c r="E4" s="205"/>
      <c r="F4" s="205"/>
      <c r="G4" s="205"/>
      <c r="H4" s="205"/>
      <c r="I4" s="205"/>
      <c r="J4" s="196"/>
      <c r="K4" s="197"/>
      <c r="L4" s="98"/>
      <c r="M4" s="98"/>
    </row>
    <row r="5" spans="1:13" ht="16">
      <c r="A5" s="98"/>
      <c r="B5" s="98"/>
      <c r="C5" s="288"/>
      <c r="D5" s="289"/>
      <c r="E5" s="290"/>
      <c r="F5" s="290"/>
      <c r="G5" s="290"/>
      <c r="H5" s="291"/>
      <c r="I5" s="98"/>
      <c r="J5" s="98"/>
      <c r="K5" s="98"/>
      <c r="L5" s="98"/>
      <c r="M5" s="98"/>
    </row>
    <row r="6" spans="1:13" ht="16">
      <c r="A6" s="98"/>
      <c r="B6" s="98"/>
      <c r="C6" s="100"/>
      <c r="D6" s="190"/>
      <c r="E6" s="191"/>
      <c r="F6" s="191"/>
      <c r="G6" s="191"/>
      <c r="H6" s="101"/>
      <c r="I6" s="98"/>
      <c r="J6" s="98"/>
      <c r="K6" s="98"/>
      <c r="L6" s="98"/>
      <c r="M6" s="98"/>
    </row>
    <row r="7" spans="1:13" ht="53" customHeight="1" thickBot="1">
      <c r="A7" s="98"/>
      <c r="B7" s="98"/>
      <c r="C7" s="102"/>
      <c r="D7" s="103"/>
      <c r="E7" s="104"/>
      <c r="F7" s="104"/>
      <c r="G7" s="104"/>
      <c r="H7" s="105"/>
      <c r="I7" s="98"/>
      <c r="J7" s="98"/>
      <c r="K7" s="98"/>
      <c r="L7" s="98"/>
      <c r="M7" s="98"/>
    </row>
    <row r="8" spans="1:13" ht="33" customHeight="1">
      <c r="A8" s="287" t="s">
        <v>284</v>
      </c>
      <c r="B8" s="286"/>
      <c r="C8" s="286"/>
      <c r="D8" s="286"/>
      <c r="E8" s="286"/>
      <c r="F8" s="286"/>
      <c r="G8" s="286"/>
      <c r="H8" s="286"/>
      <c r="I8" s="286"/>
      <c r="J8" s="286"/>
      <c r="K8" s="98"/>
      <c r="L8" s="98"/>
      <c r="M8" s="98"/>
    </row>
    <row r="9" spans="1:13" ht="19" customHeight="1">
      <c r="A9" s="106" t="s">
        <v>285</v>
      </c>
      <c r="B9" s="106"/>
      <c r="C9" s="107"/>
      <c r="D9" s="107"/>
      <c r="E9" s="108"/>
      <c r="F9" s="109"/>
      <c r="G9" s="110"/>
      <c r="H9" s="98"/>
      <c r="I9" s="98"/>
      <c r="J9" s="98"/>
      <c r="K9" s="98"/>
      <c r="L9" s="98"/>
      <c r="M9" s="98"/>
    </row>
    <row r="10" spans="1:13" ht="16">
      <c r="A10" s="106" t="s">
        <v>286</v>
      </c>
      <c r="B10" s="106"/>
      <c r="C10" s="107"/>
      <c r="D10" s="107"/>
      <c r="E10" s="108"/>
      <c r="F10" s="109"/>
      <c r="G10" s="110"/>
      <c r="H10" s="98"/>
      <c r="I10" s="98"/>
      <c r="J10" s="98"/>
      <c r="K10" s="98"/>
      <c r="L10" s="98"/>
      <c r="M10" s="98"/>
    </row>
    <row r="11" spans="1:13" ht="16">
      <c r="A11" s="106" t="s">
        <v>287</v>
      </c>
      <c r="B11" s="106"/>
      <c r="C11" s="107"/>
      <c r="D11" s="107"/>
      <c r="E11" s="108"/>
      <c r="F11" s="109"/>
      <c r="G11" s="110"/>
      <c r="H11" s="98"/>
      <c r="I11" s="98"/>
      <c r="J11" s="98"/>
      <c r="K11" s="98"/>
      <c r="L11" s="98"/>
      <c r="M11" s="98"/>
    </row>
    <row r="12" spans="1:13" ht="16">
      <c r="A12" s="106" t="s">
        <v>288</v>
      </c>
      <c r="B12" s="106"/>
      <c r="C12" s="107"/>
      <c r="D12" s="107"/>
      <c r="E12" s="108"/>
      <c r="F12" s="109"/>
      <c r="G12" s="110"/>
      <c r="H12" s="98"/>
      <c r="I12" s="98"/>
      <c r="J12" s="98"/>
      <c r="K12" s="98"/>
      <c r="L12" s="98"/>
      <c r="M12" s="98"/>
    </row>
    <row r="13" spans="1:13" ht="16">
      <c r="A13" s="106" t="s">
        <v>289</v>
      </c>
      <c r="B13" s="106"/>
      <c r="C13" s="107"/>
      <c r="D13" s="107"/>
      <c r="E13" s="108"/>
      <c r="F13" s="109"/>
      <c r="G13" s="110"/>
      <c r="H13" s="98"/>
      <c r="I13" s="98"/>
      <c r="J13" s="98"/>
      <c r="K13" s="98"/>
      <c r="L13" s="98"/>
      <c r="M13" s="98"/>
    </row>
    <row r="14" spans="1:13" ht="16">
      <c r="A14" s="111" t="s">
        <v>265</v>
      </c>
      <c r="B14" s="112"/>
      <c r="C14" s="113"/>
      <c r="D14" s="114"/>
      <c r="E14" s="114"/>
      <c r="F14" s="111"/>
      <c r="G14" s="111"/>
      <c r="H14" s="115"/>
      <c r="I14" s="111"/>
      <c r="J14" s="111"/>
      <c r="K14" s="98"/>
      <c r="L14" s="98"/>
      <c r="M14" s="98"/>
    </row>
    <row r="15" spans="1:13" ht="19">
      <c r="A15" s="116" t="s">
        <v>290</v>
      </c>
      <c r="B15" s="117"/>
      <c r="C15" s="118"/>
      <c r="D15" s="119"/>
      <c r="E15" s="120"/>
      <c r="G15" s="121"/>
      <c r="I15" s="111"/>
      <c r="J15" s="111"/>
      <c r="K15" s="122"/>
      <c r="L15" s="123"/>
      <c r="M15" s="98"/>
    </row>
    <row r="16" spans="1:13" ht="16">
      <c r="A16" s="124" t="s">
        <v>291</v>
      </c>
      <c r="B16" s="124"/>
      <c r="C16" s="125"/>
      <c r="D16" s="107"/>
      <c r="E16" s="108"/>
      <c r="F16" s="109"/>
      <c r="G16" s="126"/>
      <c r="H16" s="98"/>
      <c r="I16" s="98"/>
      <c r="J16" s="127"/>
      <c r="K16" s="127"/>
      <c r="L16" s="98"/>
      <c r="M16" s="98"/>
    </row>
    <row r="17" spans="1:13" ht="16">
      <c r="A17" s="124" t="s">
        <v>292</v>
      </c>
      <c r="B17" s="124"/>
      <c r="C17" s="125"/>
      <c r="D17" s="107"/>
      <c r="E17" s="108"/>
      <c r="F17" s="109"/>
      <c r="G17" s="126"/>
      <c r="H17" s="98"/>
      <c r="I17" s="98"/>
      <c r="J17" s="98"/>
      <c r="K17" s="98"/>
      <c r="L17" s="98"/>
      <c r="M17" s="98"/>
    </row>
    <row r="18" spans="1:13" ht="16">
      <c r="A18" s="124" t="s">
        <v>293</v>
      </c>
      <c r="B18" s="124"/>
      <c r="C18" s="125"/>
      <c r="D18" s="107"/>
      <c r="E18" s="108"/>
      <c r="F18" s="109"/>
      <c r="G18" s="128"/>
      <c r="H18" s="98"/>
      <c r="I18" s="98"/>
      <c r="J18" s="98"/>
      <c r="K18" s="98"/>
      <c r="L18" s="98"/>
      <c r="M18" s="98"/>
    </row>
    <row r="19" spans="1:13" ht="16">
      <c r="A19" s="124" t="s">
        <v>294</v>
      </c>
      <c r="B19" s="124"/>
      <c r="C19" s="125"/>
      <c r="D19" s="107"/>
      <c r="E19" s="108"/>
      <c r="F19" s="109"/>
      <c r="G19" s="128"/>
      <c r="H19" s="98"/>
      <c r="I19" s="98"/>
      <c r="J19" s="98"/>
      <c r="K19" s="98"/>
      <c r="L19" s="98"/>
      <c r="M19" s="98"/>
    </row>
    <row r="20" spans="1:13" ht="16">
      <c r="A20" s="124" t="s">
        <v>295</v>
      </c>
      <c r="B20" s="124"/>
      <c r="C20" s="125"/>
      <c r="D20" s="107"/>
      <c r="E20" s="108"/>
      <c r="F20" s="109"/>
      <c r="G20" s="128"/>
      <c r="H20" s="98"/>
      <c r="I20" s="98"/>
      <c r="J20" s="98"/>
      <c r="K20" s="98"/>
      <c r="L20" s="98"/>
      <c r="M20" s="98"/>
    </row>
    <row r="21" spans="1:13" ht="16">
      <c r="A21" s="124" t="s">
        <v>296</v>
      </c>
      <c r="B21" s="124"/>
      <c r="C21" s="125"/>
      <c r="D21" s="107"/>
      <c r="E21" s="108"/>
      <c r="F21" s="109"/>
      <c r="G21" s="129"/>
      <c r="H21" s="127"/>
      <c r="I21" s="127"/>
      <c r="J21" s="127"/>
      <c r="K21" s="127"/>
      <c r="L21" s="98"/>
      <c r="M21" s="98"/>
    </row>
    <row r="22" spans="1:13" ht="16">
      <c r="A22" s="130" t="s">
        <v>266</v>
      </c>
      <c r="B22" s="131"/>
      <c r="C22" s="132"/>
      <c r="D22" s="132"/>
      <c r="E22" s="133"/>
      <c r="F22" s="134"/>
      <c r="G22" s="111"/>
      <c r="H22" s="115"/>
      <c r="I22" s="111"/>
      <c r="J22" s="111"/>
      <c r="K22" s="98"/>
      <c r="L22" s="98"/>
      <c r="M22" s="98"/>
    </row>
    <row r="23" spans="1:13" ht="16">
      <c r="A23" s="135" t="s">
        <v>297</v>
      </c>
      <c r="B23" s="112"/>
      <c r="C23" s="113"/>
      <c r="D23" s="113"/>
      <c r="E23" s="114"/>
      <c r="F23" s="111"/>
      <c r="G23" s="111"/>
      <c r="H23" s="115"/>
      <c r="I23" s="111"/>
      <c r="J23" s="111"/>
      <c r="K23" s="98"/>
      <c r="L23" s="98"/>
      <c r="M23" s="98"/>
    </row>
    <row r="24" spans="1:13" ht="16">
      <c r="A24" s="135" t="s">
        <v>298</v>
      </c>
      <c r="B24" s="112"/>
      <c r="C24" s="113"/>
      <c r="D24" s="113"/>
      <c r="E24" s="114"/>
      <c r="F24" s="111"/>
      <c r="G24" s="111"/>
      <c r="H24" s="115"/>
      <c r="I24" s="111"/>
      <c r="J24" s="111"/>
      <c r="K24" s="98"/>
      <c r="L24" s="98"/>
      <c r="M24" s="98"/>
    </row>
    <row r="25" spans="1:13" ht="16">
      <c r="A25" s="135" t="s">
        <v>299</v>
      </c>
      <c r="B25" s="112"/>
      <c r="C25" s="113"/>
      <c r="D25" s="113"/>
      <c r="E25" s="114"/>
      <c r="F25" s="111"/>
      <c r="G25" s="111"/>
      <c r="H25" s="115"/>
      <c r="I25" s="111"/>
      <c r="J25" s="111"/>
      <c r="K25" s="98"/>
      <c r="L25" s="98"/>
      <c r="M25" s="98"/>
    </row>
    <row r="26" spans="1:13" ht="16">
      <c r="A26" s="136"/>
      <c r="B26" s="136"/>
      <c r="C26" s="137"/>
      <c r="D26" s="138"/>
      <c r="E26" s="139"/>
      <c r="F26" s="140"/>
      <c r="G26" s="141"/>
      <c r="H26" s="142"/>
      <c r="I26" s="142"/>
      <c r="J26" s="142"/>
      <c r="K26" s="142"/>
      <c r="L26" s="143"/>
      <c r="M26" s="98"/>
    </row>
    <row r="27" spans="1:13" ht="19" thickBot="1">
      <c r="A27" s="144" t="s">
        <v>300</v>
      </c>
      <c r="B27" s="145"/>
      <c r="C27" s="146"/>
      <c r="D27" s="147"/>
      <c r="E27" s="148"/>
      <c r="F27" s="149"/>
      <c r="G27" s="150"/>
      <c r="H27" s="151"/>
      <c r="I27" s="98"/>
      <c r="J27" s="98"/>
      <c r="K27" s="98"/>
      <c r="L27" s="98"/>
      <c r="M27" s="98"/>
    </row>
    <row r="28" spans="1:13" ht="16">
      <c r="A28" s="152" t="s">
        <v>301</v>
      </c>
      <c r="B28" s="153"/>
      <c r="C28" s="154"/>
      <c r="D28" s="155"/>
      <c r="E28" s="156"/>
      <c r="F28" s="157"/>
      <c r="G28" s="158"/>
      <c r="H28" s="98"/>
      <c r="I28" s="98"/>
      <c r="J28" s="98"/>
      <c r="K28" s="98"/>
      <c r="L28" s="98"/>
      <c r="M28" s="98"/>
    </row>
    <row r="29" spans="1:13" ht="16">
      <c r="A29" s="152" t="s">
        <v>302</v>
      </c>
      <c r="B29" s="153"/>
      <c r="C29" s="154"/>
      <c r="D29" s="159"/>
      <c r="E29" s="156"/>
      <c r="F29" s="157"/>
      <c r="G29" s="158"/>
      <c r="H29" s="98"/>
      <c r="I29" s="98"/>
      <c r="J29" s="98"/>
      <c r="K29" s="98"/>
      <c r="L29" s="98"/>
      <c r="M29" s="98"/>
    </row>
    <row r="30" spans="1:13" ht="16">
      <c r="A30" s="160" t="s">
        <v>303</v>
      </c>
      <c r="B30" s="161"/>
      <c r="C30" s="162"/>
      <c r="D30" s="163"/>
      <c r="E30" s="164"/>
      <c r="F30" s="165"/>
      <c r="G30" s="158"/>
      <c r="H30" s="98"/>
      <c r="I30" s="98"/>
      <c r="J30" s="98"/>
      <c r="K30" s="98"/>
      <c r="L30" s="98"/>
      <c r="M30" s="98"/>
    </row>
    <row r="31" spans="1:13" ht="16">
      <c r="A31" s="166" t="s">
        <v>304</v>
      </c>
      <c r="B31" s="167"/>
      <c r="C31" s="168"/>
      <c r="D31" s="169"/>
      <c r="E31" s="170"/>
      <c r="F31" s="171"/>
      <c r="G31" s="158"/>
      <c r="H31" s="98"/>
      <c r="I31" s="98"/>
      <c r="J31" s="98"/>
      <c r="K31" s="98"/>
      <c r="L31" s="98"/>
      <c r="M31" s="98"/>
    </row>
    <row r="32" spans="1:13" ht="16">
      <c r="A32" s="152" t="s">
        <v>305</v>
      </c>
      <c r="B32" s="153"/>
      <c r="C32" s="154"/>
      <c r="D32" s="159"/>
      <c r="E32" s="156"/>
      <c r="F32" s="157"/>
      <c r="G32" s="158"/>
      <c r="H32" s="98"/>
      <c r="I32" s="98"/>
      <c r="J32" s="98"/>
      <c r="K32" s="98"/>
      <c r="L32" s="98"/>
      <c r="M32" s="98"/>
    </row>
    <row r="33" spans="1:13" ht="16">
      <c r="A33" s="172" t="s">
        <v>306</v>
      </c>
      <c r="B33" s="173"/>
      <c r="C33" s="174"/>
      <c r="D33" s="175"/>
      <c r="E33" s="176"/>
      <c r="F33" s="177"/>
      <c r="G33" s="158"/>
      <c r="H33" s="98"/>
      <c r="I33" s="98"/>
      <c r="J33" s="98"/>
      <c r="K33" s="98"/>
      <c r="L33" s="98"/>
      <c r="M33" s="98"/>
    </row>
    <row r="34" spans="1:13" ht="16">
      <c r="A34" s="152" t="s">
        <v>307</v>
      </c>
      <c r="B34" s="153"/>
      <c r="C34" s="154"/>
      <c r="D34" s="159"/>
      <c r="E34" s="156"/>
      <c r="F34" s="157"/>
      <c r="G34" s="158"/>
      <c r="H34" s="98"/>
      <c r="I34" s="98"/>
      <c r="J34" s="98"/>
      <c r="K34" s="98"/>
      <c r="L34" s="98"/>
      <c r="M34" s="98"/>
    </row>
    <row r="35" spans="1:13" ht="16">
      <c r="A35" s="160" t="s">
        <v>308</v>
      </c>
      <c r="B35" s="161"/>
      <c r="C35" s="162"/>
      <c r="D35" s="163"/>
      <c r="E35" s="164"/>
      <c r="F35" s="165"/>
      <c r="G35" s="158"/>
      <c r="H35" s="98"/>
      <c r="I35" s="98"/>
      <c r="J35" s="98"/>
      <c r="K35" s="98"/>
      <c r="L35" s="98"/>
      <c r="M35" s="98"/>
    </row>
    <row r="36" spans="1:13" ht="16">
      <c r="A36" s="178"/>
      <c r="B36" s="179"/>
      <c r="C36" s="180"/>
      <c r="D36" s="180"/>
      <c r="E36" s="181"/>
      <c r="F36" s="182"/>
      <c r="G36" s="183"/>
      <c r="H36" s="143"/>
      <c r="I36" s="143"/>
      <c r="J36" s="143"/>
      <c r="K36" s="143"/>
      <c r="L36" s="143"/>
      <c r="M36" s="98"/>
    </row>
    <row r="37" spans="1:13" ht="16">
      <c r="A37" s="178"/>
      <c r="B37" s="179"/>
      <c r="C37" s="180"/>
      <c r="D37" s="180"/>
      <c r="E37" s="181"/>
      <c r="F37" s="182"/>
      <c r="G37" s="183"/>
      <c r="H37" s="143"/>
      <c r="I37" s="143"/>
      <c r="J37" s="143"/>
      <c r="K37" s="143"/>
      <c r="L37" s="143"/>
      <c r="M37" s="98"/>
    </row>
    <row r="38" spans="1:13" ht="19">
      <c r="A38" s="184" t="s">
        <v>309</v>
      </c>
      <c r="F38" s="185" t="s">
        <v>310</v>
      </c>
      <c r="G38" s="98"/>
      <c r="H38" s="186"/>
      <c r="I38" s="187"/>
      <c r="J38" s="187"/>
      <c r="K38" s="187"/>
      <c r="L38" s="187"/>
      <c r="M38" s="187"/>
    </row>
    <row r="39" spans="1:13" ht="17" thickBot="1">
      <c r="A39" s="99"/>
      <c r="B39" s="99"/>
      <c r="C39" s="99"/>
      <c r="D39" s="188"/>
      <c r="E39" s="188"/>
      <c r="F39" s="99"/>
      <c r="G39" s="99"/>
      <c r="H39" s="99"/>
      <c r="I39" s="99"/>
      <c r="J39" s="99"/>
      <c r="K39" s="99"/>
      <c r="L39" s="99"/>
      <c r="M39" s="98"/>
    </row>
    <row r="40" spans="1:13" ht="16">
      <c r="A40" s="98"/>
      <c r="B40" s="98"/>
      <c r="C40" s="98"/>
      <c r="D40" s="97"/>
      <c r="E40" s="97"/>
      <c r="F40" s="98"/>
      <c r="G40" s="98"/>
      <c r="H40" s="98"/>
      <c r="I40" s="98"/>
      <c r="J40" s="98"/>
      <c r="K40" s="98"/>
      <c r="L40" s="98"/>
      <c r="M40" s="98"/>
    </row>
    <row r="41" spans="1:13" ht="18">
      <c r="A41" s="189" t="s">
        <v>311</v>
      </c>
      <c r="B41" s="98"/>
      <c r="C41" s="98"/>
      <c r="D41" s="98"/>
      <c r="E41" s="98"/>
      <c r="F41" s="189"/>
      <c r="G41" s="189"/>
      <c r="H41" s="189"/>
      <c r="I41" s="189"/>
      <c r="J41" s="189"/>
      <c r="K41" s="189"/>
      <c r="L41" s="189"/>
      <c r="M41" s="98"/>
    </row>
  </sheetData>
  <mergeCells count="2">
    <mergeCell ref="A1:I4"/>
    <mergeCell ref="A8:J8"/>
  </mergeCells>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X645"/>
  <sheetViews>
    <sheetView showGridLines="0" tabSelected="1" workbookViewId="0">
      <pane ySplit="14" topLeftCell="A107" activePane="bottomLeft" state="frozen"/>
      <selection pane="bottomLeft" activeCell="O66" sqref="O66"/>
    </sheetView>
  </sheetViews>
  <sheetFormatPr baseColWidth="10" defaultColWidth="8.83203125" defaultRowHeight="15"/>
  <cols>
    <col min="1" max="1" width="2.33203125" customWidth="1"/>
    <col min="2" max="2" width="14.6640625" customWidth="1"/>
    <col min="3" max="3" width="15" customWidth="1"/>
    <col min="4" max="4" width="1.6640625" customWidth="1"/>
    <col min="5" max="5" width="14.6640625" customWidth="1"/>
    <col min="6" max="6" width="15" customWidth="1"/>
    <col min="7" max="7" width="1.6640625" customWidth="1"/>
    <col min="8" max="8" width="14.6640625" customWidth="1"/>
    <col min="9" max="9" width="15" customWidth="1"/>
    <col min="10" max="10" width="1.6640625" customWidth="1"/>
    <col min="11" max="11" width="14.6640625" customWidth="1"/>
    <col min="12" max="12" width="15" customWidth="1"/>
    <col min="14" max="14" width="3.5" style="28" bestFit="1" customWidth="1"/>
    <col min="15" max="15" width="8.5" bestFit="1" customWidth="1"/>
    <col min="17" max="17" width="30.83203125" bestFit="1" customWidth="1"/>
    <col min="18" max="18" width="9.83203125" customWidth="1"/>
    <col min="20" max="20" width="9.33203125" customWidth="1"/>
    <col min="21" max="21" width="10.6640625" style="60" customWidth="1"/>
    <col min="22" max="22" width="11.5" bestFit="1" customWidth="1"/>
    <col min="23" max="23" width="11.5" customWidth="1"/>
    <col min="24" max="24" width="11.5" style="25" customWidth="1"/>
  </cols>
  <sheetData>
    <row r="1" spans="2:24" ht="91" customHeight="1" thickBot="1">
      <c r="B1" s="37"/>
      <c r="C1" s="258" t="s">
        <v>261</v>
      </c>
      <c r="D1" s="259"/>
      <c r="E1" s="260"/>
      <c r="F1" s="260"/>
      <c r="G1" s="261"/>
      <c r="H1" s="261"/>
      <c r="I1" s="261"/>
      <c r="J1" s="37"/>
      <c r="K1" s="37"/>
      <c r="L1" s="38"/>
    </row>
    <row r="2" spans="2:24" ht="16">
      <c r="B2" s="264" t="s">
        <v>262</v>
      </c>
      <c r="C2" s="265"/>
      <c r="D2" s="266"/>
      <c r="E2" s="267"/>
      <c r="F2" s="267"/>
      <c r="G2" s="268"/>
      <c r="H2" s="268"/>
      <c r="I2" s="269"/>
      <c r="J2" s="268"/>
      <c r="K2" s="268"/>
      <c r="L2" s="270"/>
    </row>
    <row r="3" spans="2:24" ht="16">
      <c r="B3" s="271" t="s">
        <v>263</v>
      </c>
      <c r="C3" s="272"/>
      <c r="D3" s="273"/>
      <c r="E3" s="274"/>
      <c r="F3" s="274"/>
      <c r="G3" s="275"/>
      <c r="H3" s="275"/>
      <c r="I3" s="276"/>
      <c r="J3" s="275"/>
      <c r="K3" s="275"/>
      <c r="L3" s="277"/>
    </row>
    <row r="4" spans="2:24" ht="16">
      <c r="B4" s="271" t="s">
        <v>264</v>
      </c>
      <c r="C4" s="272"/>
      <c r="D4" s="273"/>
      <c r="E4" s="274"/>
      <c r="F4" s="274"/>
      <c r="G4" s="275"/>
      <c r="H4" s="275"/>
      <c r="I4" s="276"/>
      <c r="J4" s="275"/>
      <c r="K4" s="275"/>
      <c r="L4" s="277"/>
    </row>
    <row r="5" spans="2:24" ht="16">
      <c r="B5" s="271" t="s">
        <v>265</v>
      </c>
      <c r="C5" s="272"/>
      <c r="D5" s="273"/>
      <c r="E5" s="274"/>
      <c r="F5" s="274"/>
      <c r="G5" s="275"/>
      <c r="H5" s="275"/>
      <c r="I5" s="276"/>
      <c r="J5" s="275"/>
      <c r="K5" s="275"/>
      <c r="L5" s="277"/>
    </row>
    <row r="6" spans="2:24" ht="16">
      <c r="B6" s="278" t="s">
        <v>266</v>
      </c>
      <c r="C6" s="272"/>
      <c r="D6" s="273"/>
      <c r="E6" s="273"/>
      <c r="F6" s="274"/>
      <c r="G6" s="275"/>
      <c r="H6" s="275"/>
      <c r="I6" s="276"/>
      <c r="J6" s="275"/>
      <c r="K6" s="275"/>
      <c r="L6" s="277"/>
    </row>
    <row r="7" spans="2:24" ht="16">
      <c r="B7" s="278" t="s">
        <v>267</v>
      </c>
      <c r="C7" s="272"/>
      <c r="D7" s="273"/>
      <c r="E7" s="273"/>
      <c r="F7" s="274"/>
      <c r="G7" s="275"/>
      <c r="H7" s="275"/>
      <c r="I7" s="276"/>
      <c r="J7" s="275"/>
      <c r="K7" s="275"/>
      <c r="L7" s="277"/>
    </row>
    <row r="8" spans="2:24" ht="16">
      <c r="B8" s="278" t="s">
        <v>268</v>
      </c>
      <c r="C8" s="272"/>
      <c r="D8" s="273"/>
      <c r="E8" s="273"/>
      <c r="F8" s="274"/>
      <c r="G8" s="275"/>
      <c r="H8" s="275"/>
      <c r="I8" s="276"/>
      <c r="J8" s="275"/>
      <c r="K8" s="275"/>
      <c r="L8" s="277"/>
    </row>
    <row r="9" spans="2:24" ht="17" thickBot="1">
      <c r="B9" s="279" t="s">
        <v>269</v>
      </c>
      <c r="C9" s="280"/>
      <c r="D9" s="281"/>
      <c r="E9" s="281"/>
      <c r="F9" s="282"/>
      <c r="G9" s="283"/>
      <c r="H9" s="283"/>
      <c r="I9" s="284"/>
      <c r="J9" s="283"/>
      <c r="K9" s="283"/>
      <c r="L9" s="285"/>
    </row>
    <row r="10" spans="2:24" ht="19" thickBot="1">
      <c r="B10" s="262" t="s">
        <v>270</v>
      </c>
      <c r="C10" s="263"/>
      <c r="D10" s="263"/>
      <c r="E10" s="263"/>
      <c r="F10" s="263"/>
      <c r="G10" s="263"/>
      <c r="H10" s="263"/>
      <c r="I10" s="263"/>
      <c r="J10" s="263"/>
      <c r="K10" s="263"/>
      <c r="L10" s="263"/>
    </row>
    <row r="11" spans="2:24" ht="16" thickBot="1">
      <c r="B11" s="211" t="s">
        <v>271</v>
      </c>
      <c r="C11" s="212"/>
      <c r="D11" s="212"/>
      <c r="E11" s="212"/>
      <c r="F11" s="212"/>
      <c r="G11" s="212"/>
      <c r="H11" s="212"/>
      <c r="I11" s="212"/>
      <c r="J11" s="212"/>
      <c r="K11" s="212"/>
      <c r="L11" s="212"/>
    </row>
    <row r="12" spans="2:24" ht="21">
      <c r="B12" s="56"/>
      <c r="C12" s="56"/>
      <c r="D12" s="56"/>
      <c r="E12" s="56"/>
      <c r="F12" s="56"/>
      <c r="G12" s="56"/>
      <c r="H12" s="56"/>
      <c r="I12" s="56"/>
      <c r="J12" s="56"/>
      <c r="K12" s="56"/>
      <c r="L12" s="56"/>
      <c r="Q12" s="54" t="s">
        <v>313</v>
      </c>
      <c r="R12" s="55"/>
      <c r="S12" s="55"/>
      <c r="T12" s="55"/>
      <c r="V12" s="209" t="s">
        <v>259</v>
      </c>
      <c r="W12" s="210"/>
    </row>
    <row r="13" spans="2:24" ht="25">
      <c r="B13" s="207"/>
      <c r="C13" s="207"/>
      <c r="D13" s="207"/>
      <c r="E13" s="207"/>
      <c r="F13" s="207"/>
      <c r="G13" s="207"/>
      <c r="H13" s="207"/>
      <c r="I13" s="207"/>
      <c r="J13" s="207"/>
      <c r="K13" s="207"/>
      <c r="L13" s="207"/>
      <c r="M13" s="1"/>
      <c r="N13" s="29"/>
      <c r="O13" s="3"/>
      <c r="P13" s="4"/>
      <c r="Q13" s="222" t="s">
        <v>260</v>
      </c>
      <c r="R13" s="222"/>
      <c r="S13" s="222"/>
      <c r="T13" s="222"/>
      <c r="U13" s="52" t="s">
        <v>255</v>
      </c>
      <c r="V13" s="53" t="s">
        <v>256</v>
      </c>
      <c r="W13" s="53" t="s">
        <v>257</v>
      </c>
      <c r="X13" s="53" t="s">
        <v>258</v>
      </c>
    </row>
    <row r="14" spans="2:24" ht="20" customHeight="1">
      <c r="B14" s="208"/>
      <c r="C14" s="208"/>
      <c r="D14" s="208"/>
      <c r="E14" s="208"/>
      <c r="F14" s="208"/>
      <c r="G14" s="208"/>
      <c r="H14" s="208"/>
      <c r="I14" s="208"/>
      <c r="J14" s="208"/>
      <c r="K14" s="208"/>
      <c r="L14" s="208"/>
      <c r="M14" s="1"/>
      <c r="N14" s="29"/>
      <c r="O14" s="3"/>
      <c r="P14" s="4"/>
      <c r="Q14" s="222"/>
      <c r="R14" s="222"/>
      <c r="S14" s="222"/>
      <c r="T14" s="222"/>
      <c r="U14" s="34">
        <f>SUM(U25:U657)</f>
        <v>0</v>
      </c>
      <c r="V14" s="62">
        <f>SUM(V25:V657)</f>
        <v>0</v>
      </c>
      <c r="W14" s="62">
        <f>SUM(W25:W657)</f>
        <v>0</v>
      </c>
      <c r="X14" s="34">
        <f>SUM(X25:X657)</f>
        <v>0</v>
      </c>
    </row>
    <row r="15" spans="2:24" ht="16">
      <c r="B15" s="2"/>
      <c r="C15" s="7"/>
      <c r="D15" s="2"/>
      <c r="E15" s="2"/>
      <c r="F15" s="7"/>
      <c r="G15" s="2"/>
      <c r="H15" s="2"/>
      <c r="I15" s="7"/>
      <c r="J15" s="2"/>
      <c r="K15" s="2"/>
      <c r="L15" s="7"/>
      <c r="M15" s="1"/>
      <c r="N15" s="29"/>
      <c r="O15" s="2"/>
      <c r="P15" s="2"/>
      <c r="Q15" s="2"/>
      <c r="R15" s="6"/>
      <c r="S15" s="6"/>
      <c r="T15" s="6"/>
      <c r="U15" s="6"/>
      <c r="V15" s="2"/>
      <c r="W15" s="2"/>
      <c r="X15" s="5"/>
    </row>
    <row r="16" spans="2:24" ht="16">
      <c r="B16" s="8"/>
      <c r="C16" s="8"/>
      <c r="D16" s="9"/>
      <c r="E16" s="8"/>
      <c r="F16" s="8"/>
      <c r="G16" s="9"/>
      <c r="H16" s="8"/>
      <c r="I16" s="8"/>
      <c r="J16" s="9"/>
      <c r="K16" s="8"/>
      <c r="L16" s="8"/>
      <c r="M16" s="9"/>
      <c r="N16" s="31"/>
      <c r="O16" s="2"/>
      <c r="P16" s="2"/>
      <c r="Q16" s="2"/>
      <c r="R16" s="6"/>
      <c r="S16" s="6"/>
      <c r="T16" s="6"/>
      <c r="U16" s="6"/>
      <c r="V16" s="2"/>
      <c r="W16" s="2"/>
      <c r="X16" s="5"/>
    </row>
    <row r="17" spans="2:24" ht="16">
      <c r="B17" s="8"/>
      <c r="C17" s="8"/>
      <c r="D17" s="9"/>
      <c r="E17" s="8"/>
      <c r="F17" s="8"/>
      <c r="G17" s="9"/>
      <c r="H17" s="8"/>
      <c r="I17" s="8"/>
      <c r="J17" s="9"/>
      <c r="K17" s="8"/>
      <c r="L17" s="8"/>
      <c r="M17" s="9"/>
      <c r="N17" s="31"/>
      <c r="O17" s="2"/>
      <c r="P17" s="2"/>
      <c r="Q17" s="2"/>
      <c r="R17" s="6"/>
      <c r="S17" s="6"/>
      <c r="T17" s="6"/>
      <c r="U17" s="6"/>
      <c r="V17" s="2"/>
      <c r="W17" s="2"/>
      <c r="X17" s="5"/>
    </row>
    <row r="18" spans="2:24" ht="16">
      <c r="B18" s="8"/>
      <c r="C18" s="8"/>
      <c r="D18" s="9"/>
      <c r="E18" s="8"/>
      <c r="F18" s="8"/>
      <c r="G18" s="9"/>
      <c r="H18" s="8"/>
      <c r="I18" s="8"/>
      <c r="J18" s="9"/>
      <c r="K18" s="8"/>
      <c r="L18" s="8"/>
      <c r="M18" s="9"/>
      <c r="N18" s="31"/>
      <c r="O18" s="2"/>
      <c r="P18" s="2"/>
      <c r="Q18" s="2"/>
      <c r="R18" s="6"/>
      <c r="S18" s="6"/>
      <c r="T18" s="6"/>
      <c r="U18" s="6"/>
      <c r="V18" s="2"/>
      <c r="W18" s="2"/>
      <c r="X18" s="5"/>
    </row>
    <row r="19" spans="2:24" ht="16">
      <c r="B19" s="8"/>
      <c r="C19" s="8"/>
      <c r="D19" s="9"/>
      <c r="E19" s="8"/>
      <c r="F19" s="8"/>
      <c r="G19" s="9"/>
      <c r="H19" s="8"/>
      <c r="I19" s="8"/>
      <c r="J19" s="9"/>
      <c r="K19" s="8"/>
      <c r="L19" s="8"/>
      <c r="M19" s="9"/>
      <c r="N19" s="31"/>
      <c r="O19" s="2"/>
      <c r="P19" s="2"/>
      <c r="Q19" s="2"/>
      <c r="R19" s="6"/>
      <c r="S19" s="6"/>
      <c r="T19" s="6"/>
      <c r="U19" s="6"/>
      <c r="V19" s="2"/>
      <c r="W19" s="2"/>
      <c r="X19" s="5"/>
    </row>
    <row r="20" spans="2:24" ht="16">
      <c r="B20" s="8"/>
      <c r="C20" s="8"/>
      <c r="D20" s="9"/>
      <c r="E20" s="8"/>
      <c r="F20" s="8"/>
      <c r="G20" s="9"/>
      <c r="H20" s="8"/>
      <c r="I20" s="8"/>
      <c r="J20" s="9"/>
      <c r="K20" s="8"/>
      <c r="L20" s="8"/>
      <c r="M20" s="9"/>
      <c r="N20" s="31"/>
      <c r="O20" s="2"/>
      <c r="P20" s="2"/>
      <c r="Q20" s="2"/>
      <c r="R20" s="6"/>
      <c r="S20" s="6"/>
      <c r="T20" s="6"/>
      <c r="U20" s="6"/>
      <c r="V20" s="2"/>
      <c r="W20" s="2"/>
      <c r="X20" s="5"/>
    </row>
    <row r="21" spans="2:24" ht="16">
      <c r="B21" s="8"/>
      <c r="C21" s="8"/>
      <c r="D21" s="9"/>
      <c r="E21" s="8"/>
      <c r="F21" s="8"/>
      <c r="G21" s="9"/>
      <c r="H21" s="8"/>
      <c r="I21" s="8"/>
      <c r="J21" s="9"/>
      <c r="K21" s="8"/>
      <c r="L21" s="8"/>
      <c r="M21" s="9"/>
      <c r="N21" s="31"/>
      <c r="O21" s="2"/>
      <c r="P21" s="2"/>
      <c r="Q21" s="2"/>
      <c r="R21" s="6"/>
      <c r="S21" s="6"/>
      <c r="T21" s="6"/>
      <c r="U21" s="6"/>
      <c r="V21" s="2"/>
      <c r="W21" s="2"/>
      <c r="X21" s="5"/>
    </row>
    <row r="22" spans="2:24" ht="16">
      <c r="B22" s="8"/>
      <c r="C22" s="8"/>
      <c r="D22" s="9"/>
      <c r="E22" s="8"/>
      <c r="F22" s="8"/>
      <c r="G22" s="9"/>
      <c r="H22" s="8"/>
      <c r="I22" s="8"/>
      <c r="J22" s="9"/>
      <c r="K22" s="8"/>
      <c r="L22" s="8"/>
      <c r="M22" s="9"/>
      <c r="N22" s="31"/>
      <c r="O22" s="2"/>
      <c r="P22" s="2"/>
      <c r="Q22" s="2"/>
      <c r="R22" s="6"/>
      <c r="S22" s="6"/>
      <c r="T22" s="6"/>
      <c r="U22" s="6"/>
      <c r="V22" s="2"/>
      <c r="W22" s="2"/>
      <c r="X22" s="5"/>
    </row>
    <row r="23" spans="2:24" ht="17" thickBot="1">
      <c r="B23" s="8"/>
      <c r="C23" s="8"/>
      <c r="D23" s="9"/>
      <c r="E23" s="8"/>
      <c r="F23" s="8"/>
      <c r="G23" s="9"/>
      <c r="H23" s="8"/>
      <c r="I23" s="8"/>
      <c r="J23" s="9"/>
      <c r="K23" s="8"/>
      <c r="L23" s="8"/>
      <c r="M23" s="9"/>
      <c r="N23" s="31"/>
      <c r="O23" s="2"/>
      <c r="P23" s="2"/>
      <c r="Q23" s="2"/>
      <c r="R23" s="6"/>
      <c r="S23" s="6"/>
      <c r="T23" s="6"/>
      <c r="U23" s="6"/>
      <c r="V23" s="2"/>
      <c r="W23" s="2"/>
      <c r="X23" s="5"/>
    </row>
    <row r="24" spans="2:24" ht="16">
      <c r="B24" s="9"/>
      <c r="C24" s="9"/>
      <c r="D24" s="9"/>
      <c r="E24" s="9"/>
      <c r="F24" s="9"/>
      <c r="G24" s="9"/>
      <c r="H24" s="9"/>
      <c r="I24" s="9"/>
      <c r="J24" s="9"/>
      <c r="K24" s="9"/>
      <c r="L24" s="9"/>
      <c r="M24" s="9"/>
      <c r="N24" s="31"/>
      <c r="O24" s="213" t="s">
        <v>272</v>
      </c>
      <c r="P24" s="215" t="s">
        <v>273</v>
      </c>
      <c r="Q24" s="215" t="s">
        <v>274</v>
      </c>
      <c r="R24" s="217" t="s">
        <v>275</v>
      </c>
      <c r="S24" s="219" t="s">
        <v>276</v>
      </c>
      <c r="T24" s="219"/>
      <c r="U24" s="219" t="s">
        <v>277</v>
      </c>
      <c r="V24" s="221" t="s">
        <v>278</v>
      </c>
      <c r="W24" s="221"/>
      <c r="X24" s="223" t="s">
        <v>279</v>
      </c>
    </row>
    <row r="25" spans="2:24" ht="17" thickBot="1">
      <c r="B25" s="10" t="s">
        <v>0</v>
      </c>
      <c r="C25" s="11"/>
      <c r="D25" s="9"/>
      <c r="E25" s="10" t="s">
        <v>0</v>
      </c>
      <c r="F25" s="12"/>
      <c r="G25" s="9"/>
      <c r="H25" s="10" t="s">
        <v>2</v>
      </c>
      <c r="I25" s="12"/>
      <c r="J25" s="9"/>
      <c r="K25" s="10" t="s">
        <v>2</v>
      </c>
      <c r="L25" s="12"/>
      <c r="M25" s="9"/>
      <c r="N25" s="31"/>
      <c r="O25" s="227"/>
      <c r="P25" s="228"/>
      <c r="Q25" s="228"/>
      <c r="R25" s="229"/>
      <c r="S25" s="69" t="s">
        <v>280</v>
      </c>
      <c r="T25" s="69" t="s">
        <v>281</v>
      </c>
      <c r="U25" s="225"/>
      <c r="V25" s="70" t="s">
        <v>282</v>
      </c>
      <c r="W25" s="70" t="s">
        <v>283</v>
      </c>
      <c r="X25" s="226"/>
    </row>
    <row r="26" spans="2:24" ht="16">
      <c r="B26" s="13"/>
      <c r="C26" s="13"/>
      <c r="D26" s="13"/>
      <c r="E26" s="13"/>
      <c r="F26" s="13"/>
      <c r="G26" s="13"/>
      <c r="H26" s="13"/>
      <c r="I26" s="13"/>
      <c r="J26" s="13"/>
      <c r="K26" s="13"/>
      <c r="L26" s="13"/>
      <c r="M26" s="13"/>
      <c r="N26" s="31"/>
      <c r="O26" s="71">
        <v>101</v>
      </c>
      <c r="P26" s="72" t="s">
        <v>66</v>
      </c>
      <c r="Q26" s="73" t="s">
        <v>1</v>
      </c>
      <c r="R26" s="74">
        <v>18</v>
      </c>
      <c r="S26" s="232">
        <v>7678.9589333333333</v>
      </c>
      <c r="T26" s="232">
        <v>9598.6986666666671</v>
      </c>
      <c r="U26" s="75">
        <f>C30</f>
        <v>0</v>
      </c>
      <c r="V26" s="76">
        <f>U26*S26</f>
        <v>0</v>
      </c>
      <c r="W26" s="76">
        <f>U26*T26</f>
        <v>0</v>
      </c>
      <c r="X26" s="77">
        <f>U26/R26</f>
        <v>0</v>
      </c>
    </row>
    <row r="27" spans="2:24" ht="16">
      <c r="B27" s="26">
        <v>101</v>
      </c>
      <c r="C27" s="14"/>
      <c r="D27" s="15"/>
      <c r="E27" s="26">
        <v>102</v>
      </c>
      <c r="F27" s="14"/>
      <c r="G27" s="15"/>
      <c r="H27" s="26">
        <v>103</v>
      </c>
      <c r="I27" s="14"/>
      <c r="J27" s="15"/>
      <c r="K27" s="26">
        <v>104</v>
      </c>
      <c r="L27" s="14"/>
      <c r="M27" s="15"/>
      <c r="N27" s="32"/>
      <c r="O27" s="78">
        <v>102</v>
      </c>
      <c r="P27" s="58" t="s">
        <v>66</v>
      </c>
      <c r="Q27" s="59" t="s">
        <v>1</v>
      </c>
      <c r="R27" s="57">
        <v>18</v>
      </c>
      <c r="S27" s="233">
        <v>7678.9589333333333</v>
      </c>
      <c r="T27" s="233">
        <v>9598.6986666666671</v>
      </c>
      <c r="U27" s="61">
        <f>F30</f>
        <v>0</v>
      </c>
      <c r="V27" s="63">
        <f t="shared" ref="V27:V29" si="0">U27*S27</f>
        <v>0</v>
      </c>
      <c r="W27" s="63">
        <f t="shared" ref="W27:W29" si="1">U27*T27</f>
        <v>0</v>
      </c>
      <c r="X27" s="79">
        <f>U27/R27</f>
        <v>0</v>
      </c>
    </row>
    <row r="28" spans="2:24" ht="16">
      <c r="B28" s="16">
        <v>244113</v>
      </c>
      <c r="C28" s="15"/>
      <c r="D28" s="17"/>
      <c r="E28" s="16">
        <v>244113</v>
      </c>
      <c r="F28" s="15"/>
      <c r="G28" s="17"/>
      <c r="H28" s="16">
        <v>208102</v>
      </c>
      <c r="I28" s="15"/>
      <c r="J28" s="17"/>
      <c r="K28" s="16">
        <v>208102</v>
      </c>
      <c r="L28" s="15"/>
      <c r="M28" s="17"/>
      <c r="N28" s="32"/>
      <c r="O28" s="78">
        <v>103</v>
      </c>
      <c r="P28" s="58" t="s">
        <v>67</v>
      </c>
      <c r="Q28" s="59" t="s">
        <v>3</v>
      </c>
      <c r="R28" s="57">
        <v>18</v>
      </c>
      <c r="S28" s="233">
        <v>6174.0373333333337</v>
      </c>
      <c r="T28" s="233">
        <v>7717.5466666666671</v>
      </c>
      <c r="U28" s="61">
        <f>I30</f>
        <v>0</v>
      </c>
      <c r="V28" s="63">
        <f t="shared" si="0"/>
        <v>0</v>
      </c>
      <c r="W28" s="63">
        <f t="shared" si="1"/>
        <v>0</v>
      </c>
      <c r="X28" s="79">
        <f>U28/R28</f>
        <v>0</v>
      </c>
    </row>
    <row r="29" spans="2:24" ht="17" thickBot="1">
      <c r="B29" s="18" t="s">
        <v>55</v>
      </c>
      <c r="C29" s="27" t="s">
        <v>56</v>
      </c>
      <c r="D29" s="17"/>
      <c r="E29" s="18" t="s">
        <v>55</v>
      </c>
      <c r="F29" s="27" t="s">
        <v>56</v>
      </c>
      <c r="G29" s="17"/>
      <c r="H29" s="18" t="s">
        <v>55</v>
      </c>
      <c r="I29" s="27" t="s">
        <v>56</v>
      </c>
      <c r="J29" s="17"/>
      <c r="K29" s="18" t="s">
        <v>55</v>
      </c>
      <c r="L29" s="27" t="s">
        <v>56</v>
      </c>
      <c r="M29" s="19"/>
      <c r="N29" s="32"/>
      <c r="O29" s="80">
        <v>104</v>
      </c>
      <c r="P29" s="81" t="s">
        <v>67</v>
      </c>
      <c r="Q29" s="82" t="s">
        <v>3</v>
      </c>
      <c r="R29" s="83">
        <v>18</v>
      </c>
      <c r="S29" s="234">
        <v>6174.0373333333337</v>
      </c>
      <c r="T29" s="234">
        <v>7717.5466666666671</v>
      </c>
      <c r="U29" s="84">
        <f>L30</f>
        <v>0</v>
      </c>
      <c r="V29" s="85">
        <f t="shared" si="0"/>
        <v>0</v>
      </c>
      <c r="W29" s="85">
        <f t="shared" si="1"/>
        <v>0</v>
      </c>
      <c r="X29" s="86">
        <f>U29/R29</f>
        <v>0</v>
      </c>
    </row>
    <row r="30" spans="2:24" ht="18">
      <c r="B30" s="20" t="s">
        <v>54</v>
      </c>
      <c r="C30" s="21"/>
      <c r="D30" s="22"/>
      <c r="E30" s="20" t="s">
        <v>54</v>
      </c>
      <c r="F30" s="21"/>
      <c r="G30" s="22"/>
      <c r="H30" s="20" t="s">
        <v>54</v>
      </c>
      <c r="I30" s="21"/>
      <c r="J30" s="22"/>
      <c r="K30" s="20" t="s">
        <v>54</v>
      </c>
      <c r="L30" s="21"/>
      <c r="M30" s="1"/>
      <c r="N30" s="30"/>
      <c r="O30" s="2"/>
      <c r="P30" s="2"/>
      <c r="Q30" s="2"/>
      <c r="R30" s="6"/>
      <c r="S30" s="6"/>
      <c r="T30" s="6"/>
      <c r="U30" s="36"/>
      <c r="V30" s="64"/>
      <c r="W30" s="67"/>
      <c r="X30" s="68"/>
    </row>
    <row r="31" spans="2:24" ht="17" thickBot="1">
      <c r="B31" s="23"/>
      <c r="C31" s="24"/>
      <c r="D31" s="23"/>
      <c r="E31" s="23"/>
      <c r="F31" s="24"/>
      <c r="G31" s="23"/>
      <c r="H31" s="23"/>
      <c r="I31" s="24"/>
      <c r="J31" s="23"/>
      <c r="K31" s="23"/>
      <c r="L31" s="24"/>
      <c r="M31" s="1"/>
      <c r="N31" s="29"/>
      <c r="O31" s="2"/>
      <c r="P31" s="2"/>
      <c r="Q31" s="2"/>
      <c r="R31" s="6"/>
      <c r="S31" s="6"/>
      <c r="T31" s="6"/>
      <c r="U31" s="36"/>
      <c r="V31" s="64"/>
      <c r="W31" s="67"/>
      <c r="X31" s="68"/>
    </row>
    <row r="32" spans="2:24" ht="16">
      <c r="B32" s="2"/>
      <c r="C32" s="7"/>
      <c r="D32" s="2"/>
      <c r="E32" s="2"/>
      <c r="F32" s="7"/>
      <c r="G32" s="2"/>
      <c r="H32" s="2"/>
      <c r="I32" s="7"/>
      <c r="J32" s="2"/>
      <c r="K32" s="2"/>
      <c r="L32" s="7"/>
      <c r="M32" s="1"/>
      <c r="N32" s="29"/>
      <c r="O32" s="2"/>
      <c r="P32" s="2"/>
      <c r="Q32" s="2"/>
      <c r="R32" s="6"/>
      <c r="S32" s="6"/>
      <c r="T32" s="6"/>
      <c r="U32" s="36"/>
      <c r="V32" s="64"/>
      <c r="W32" s="67"/>
      <c r="X32" s="68"/>
    </row>
    <row r="33" spans="2:24" ht="16">
      <c r="B33" s="206"/>
      <c r="C33" s="206"/>
      <c r="D33" s="9"/>
      <c r="E33" s="206"/>
      <c r="F33" s="206"/>
      <c r="G33" s="9"/>
      <c r="H33" s="206"/>
      <c r="I33" s="206"/>
      <c r="J33" s="9"/>
      <c r="K33" s="206"/>
      <c r="L33" s="206"/>
      <c r="M33" s="9"/>
      <c r="N33" s="31"/>
      <c r="O33" s="2"/>
      <c r="P33" s="2"/>
      <c r="Q33" s="2"/>
      <c r="R33" s="6"/>
      <c r="S33" s="6"/>
      <c r="T33" s="6"/>
      <c r="U33" s="36"/>
      <c r="V33" s="64"/>
      <c r="W33" s="67"/>
      <c r="X33" s="68"/>
    </row>
    <row r="34" spans="2:24" ht="16">
      <c r="B34" s="8"/>
      <c r="C34" s="8"/>
      <c r="D34" s="9"/>
      <c r="E34" s="8"/>
      <c r="F34" s="8"/>
      <c r="G34" s="9"/>
      <c r="H34" s="8"/>
      <c r="I34" s="8"/>
      <c r="J34" s="9"/>
      <c r="K34" s="8"/>
      <c r="L34" s="8"/>
      <c r="M34" s="9"/>
      <c r="N34" s="31"/>
      <c r="O34" s="2"/>
      <c r="P34" s="2"/>
      <c r="Q34" s="2"/>
      <c r="R34" s="6"/>
      <c r="S34" s="6"/>
      <c r="T34" s="6"/>
      <c r="U34" s="36"/>
      <c r="V34" s="64"/>
      <c r="W34" s="67"/>
      <c r="X34" s="68"/>
    </row>
    <row r="35" spans="2:24" ht="16">
      <c r="B35" s="8"/>
      <c r="C35" s="8"/>
      <c r="D35" s="9"/>
      <c r="E35" s="8"/>
      <c r="F35" s="8"/>
      <c r="G35" s="9"/>
      <c r="H35" s="8"/>
      <c r="I35" s="8"/>
      <c r="J35" s="9"/>
      <c r="K35" s="8"/>
      <c r="L35" s="8"/>
      <c r="M35" s="9"/>
      <c r="N35" s="31"/>
      <c r="O35" s="2"/>
      <c r="P35" s="2"/>
      <c r="Q35" s="2"/>
      <c r="R35" s="6"/>
      <c r="S35" s="6"/>
      <c r="T35" s="6"/>
      <c r="U35" s="36"/>
      <c r="V35" s="64"/>
      <c r="W35" s="67"/>
      <c r="X35" s="68"/>
    </row>
    <row r="36" spans="2:24" ht="16">
      <c r="B36" s="8"/>
      <c r="C36" s="8"/>
      <c r="D36" s="9"/>
      <c r="E36" s="8"/>
      <c r="F36" s="8"/>
      <c r="G36" s="9"/>
      <c r="H36" s="8"/>
      <c r="I36" s="8"/>
      <c r="J36" s="9"/>
      <c r="K36" s="8"/>
      <c r="L36" s="8"/>
      <c r="M36" s="9"/>
      <c r="N36" s="31"/>
      <c r="O36" s="2"/>
      <c r="P36" s="2"/>
      <c r="Q36" s="2"/>
      <c r="R36" s="6"/>
      <c r="S36" s="6"/>
      <c r="T36" s="6"/>
      <c r="U36" s="36"/>
      <c r="V36" s="64"/>
      <c r="W36" s="67"/>
      <c r="X36" s="68"/>
    </row>
    <row r="37" spans="2:24" ht="16">
      <c r="B37" s="8"/>
      <c r="C37" s="8"/>
      <c r="D37" s="9"/>
      <c r="E37" s="8"/>
      <c r="F37" s="8"/>
      <c r="G37" s="9"/>
      <c r="H37" s="8"/>
      <c r="I37" s="8"/>
      <c r="J37" s="9"/>
      <c r="K37" s="8"/>
      <c r="L37" s="8"/>
      <c r="M37" s="9"/>
      <c r="N37" s="31"/>
      <c r="O37" s="2"/>
      <c r="P37" s="2"/>
      <c r="Q37" s="2"/>
      <c r="R37" s="6"/>
      <c r="S37" s="6"/>
      <c r="T37" s="6"/>
      <c r="U37" s="36"/>
      <c r="V37" s="64"/>
      <c r="W37" s="67"/>
      <c r="X37" s="68"/>
    </row>
    <row r="38" spans="2:24" ht="16">
      <c r="B38" s="8"/>
      <c r="C38" s="8"/>
      <c r="D38" s="9"/>
      <c r="E38" s="8"/>
      <c r="F38" s="8"/>
      <c r="G38" s="9"/>
      <c r="H38" s="8"/>
      <c r="I38" s="8"/>
      <c r="J38" s="9"/>
      <c r="K38" s="8"/>
      <c r="L38" s="8"/>
      <c r="M38" s="9"/>
      <c r="N38" s="31"/>
      <c r="O38" s="2"/>
      <c r="P38" s="2"/>
      <c r="Q38" s="2"/>
      <c r="R38" s="6"/>
      <c r="S38" s="6"/>
      <c r="T38" s="6"/>
      <c r="U38" s="36"/>
      <c r="V38" s="64"/>
      <c r="W38" s="67"/>
      <c r="X38" s="68"/>
    </row>
    <row r="39" spans="2:24" ht="16">
      <c r="B39" s="8"/>
      <c r="C39" s="8"/>
      <c r="D39" s="9"/>
      <c r="E39" s="8"/>
      <c r="F39" s="8"/>
      <c r="G39" s="9"/>
      <c r="H39" s="8"/>
      <c r="I39" s="8"/>
      <c r="J39" s="9"/>
      <c r="K39" s="8"/>
      <c r="L39" s="8"/>
      <c r="M39" s="9"/>
      <c r="N39" s="31"/>
      <c r="O39" s="2"/>
      <c r="P39" s="2"/>
      <c r="Q39" s="2"/>
      <c r="R39" s="6"/>
      <c r="S39" s="6"/>
      <c r="T39" s="6"/>
      <c r="U39" s="36"/>
      <c r="V39" s="64"/>
      <c r="W39" s="67"/>
      <c r="X39" s="68"/>
    </row>
    <row r="40" spans="2:24" ht="17" thickBot="1">
      <c r="B40" s="8"/>
      <c r="C40" s="8"/>
      <c r="D40" s="9"/>
      <c r="E40" s="8"/>
      <c r="F40" s="8"/>
      <c r="G40" s="9"/>
      <c r="H40" s="8"/>
      <c r="I40" s="8"/>
      <c r="J40" s="9"/>
      <c r="K40" s="8"/>
      <c r="L40" s="8"/>
      <c r="M40" s="9"/>
      <c r="N40" s="31"/>
      <c r="O40" s="2"/>
      <c r="P40" s="2"/>
      <c r="Q40" s="2"/>
      <c r="R40" s="6"/>
      <c r="S40" s="6"/>
      <c r="T40" s="6"/>
      <c r="U40" s="36"/>
      <c r="V40" s="64"/>
      <c r="W40" s="67"/>
      <c r="X40" s="68"/>
    </row>
    <row r="41" spans="2:24" ht="16">
      <c r="B41" s="9"/>
      <c r="C41" s="9"/>
      <c r="D41" s="9"/>
      <c r="E41" s="9"/>
      <c r="F41" s="9"/>
      <c r="G41" s="9"/>
      <c r="H41" s="9"/>
      <c r="I41" s="9"/>
      <c r="J41" s="9"/>
      <c r="K41" s="9"/>
      <c r="L41" s="9"/>
      <c r="M41" s="9"/>
      <c r="N41" s="31"/>
      <c r="O41" s="213" t="s">
        <v>272</v>
      </c>
      <c r="P41" s="215" t="s">
        <v>273</v>
      </c>
      <c r="Q41" s="215" t="s">
        <v>274</v>
      </c>
      <c r="R41" s="217" t="s">
        <v>275</v>
      </c>
      <c r="S41" s="219" t="s">
        <v>276</v>
      </c>
      <c r="T41" s="219"/>
      <c r="U41" s="219" t="s">
        <v>277</v>
      </c>
      <c r="V41" s="221" t="s">
        <v>278</v>
      </c>
      <c r="W41" s="221"/>
      <c r="X41" s="223" t="s">
        <v>279</v>
      </c>
    </row>
    <row r="42" spans="2:24" ht="17" thickBot="1">
      <c r="B42" s="10" t="s">
        <v>2</v>
      </c>
      <c r="C42" s="11"/>
      <c r="D42" s="9"/>
      <c r="E42" s="10" t="s">
        <v>2</v>
      </c>
      <c r="F42" s="12"/>
      <c r="G42" s="9"/>
      <c r="H42" s="10" t="s">
        <v>2</v>
      </c>
      <c r="I42" s="12"/>
      <c r="J42" s="9"/>
      <c r="K42" s="10" t="s">
        <v>2</v>
      </c>
      <c r="L42" s="12"/>
      <c r="M42" s="9"/>
      <c r="N42" s="31"/>
      <c r="O42" s="227"/>
      <c r="P42" s="228"/>
      <c r="Q42" s="228"/>
      <c r="R42" s="229"/>
      <c r="S42" s="69" t="s">
        <v>280</v>
      </c>
      <c r="T42" s="69" t="s">
        <v>281</v>
      </c>
      <c r="U42" s="225"/>
      <c r="V42" s="70" t="s">
        <v>282</v>
      </c>
      <c r="W42" s="70" t="s">
        <v>283</v>
      </c>
      <c r="X42" s="226"/>
    </row>
    <row r="43" spans="2:24" ht="16">
      <c r="B43" s="13"/>
      <c r="C43" s="13"/>
      <c r="D43" s="13"/>
      <c r="E43" s="13"/>
      <c r="F43" s="13"/>
      <c r="G43" s="13"/>
      <c r="H43" s="13"/>
      <c r="I43" s="13"/>
      <c r="J43" s="13"/>
      <c r="K43" s="13"/>
      <c r="L43" s="13"/>
      <c r="M43" s="13"/>
      <c r="N43" s="31"/>
      <c r="O43" s="71">
        <v>105</v>
      </c>
      <c r="P43" s="72" t="s">
        <v>68</v>
      </c>
      <c r="Q43" s="73" t="s">
        <v>4</v>
      </c>
      <c r="R43" s="74">
        <v>18</v>
      </c>
      <c r="S43" s="232">
        <v>6174.0373333333337</v>
      </c>
      <c r="T43" s="232">
        <v>7717.5466666666671</v>
      </c>
      <c r="U43" s="75">
        <f>C47</f>
        <v>0</v>
      </c>
      <c r="V43" s="76">
        <f>U43*S43</f>
        <v>0</v>
      </c>
      <c r="W43" s="76">
        <f>U43*T43</f>
        <v>0</v>
      </c>
      <c r="X43" s="77">
        <f>U43/R43</f>
        <v>0</v>
      </c>
    </row>
    <row r="44" spans="2:24" ht="16">
      <c r="B44" s="26">
        <v>105</v>
      </c>
      <c r="C44" s="14"/>
      <c r="D44" s="15"/>
      <c r="E44" s="26">
        <v>106</v>
      </c>
      <c r="F44" s="14"/>
      <c r="G44" s="15"/>
      <c r="H44" s="26">
        <v>107</v>
      </c>
      <c r="I44" s="14"/>
      <c r="J44" s="15"/>
      <c r="K44" s="26">
        <v>108</v>
      </c>
      <c r="L44" s="14"/>
      <c r="M44" s="15"/>
      <c r="N44" s="32"/>
      <c r="O44" s="78">
        <v>106</v>
      </c>
      <c r="P44" s="58" t="s">
        <v>67</v>
      </c>
      <c r="Q44" s="59" t="s">
        <v>3</v>
      </c>
      <c r="R44" s="57">
        <v>18</v>
      </c>
      <c r="S44" s="233">
        <v>6174.0373333333337</v>
      </c>
      <c r="T44" s="233">
        <v>7717.5466666666671</v>
      </c>
      <c r="U44" s="61">
        <f>F47</f>
        <v>0</v>
      </c>
      <c r="V44" s="63">
        <f t="shared" ref="V44:V46" si="2">U44*S44</f>
        <v>0</v>
      </c>
      <c r="W44" s="63">
        <f t="shared" ref="W44:W46" si="3">U44*T44</f>
        <v>0</v>
      </c>
      <c r="X44" s="79">
        <f>U44/R44</f>
        <v>0</v>
      </c>
    </row>
    <row r="45" spans="2:24" ht="16">
      <c r="B45" s="16">
        <v>208202</v>
      </c>
      <c r="C45" s="15"/>
      <c r="D45" s="17"/>
      <c r="E45" s="16">
        <v>208102</v>
      </c>
      <c r="F45" s="15"/>
      <c r="G45" s="17"/>
      <c r="H45" s="16">
        <v>208102</v>
      </c>
      <c r="I45" s="15"/>
      <c r="J45" s="17"/>
      <c r="K45" s="16">
        <v>208102</v>
      </c>
      <c r="L45" s="15"/>
      <c r="M45" s="17"/>
      <c r="N45" s="32"/>
      <c r="O45" s="78">
        <v>107</v>
      </c>
      <c r="P45" s="58" t="s">
        <v>67</v>
      </c>
      <c r="Q45" s="59" t="s">
        <v>3</v>
      </c>
      <c r="R45" s="57">
        <v>18</v>
      </c>
      <c r="S45" s="233">
        <v>6174.0373333333337</v>
      </c>
      <c r="T45" s="233">
        <v>7717.5466666666671</v>
      </c>
      <c r="U45" s="61">
        <f>I47</f>
        <v>0</v>
      </c>
      <c r="V45" s="63">
        <f t="shared" si="2"/>
        <v>0</v>
      </c>
      <c r="W45" s="63">
        <f t="shared" si="3"/>
        <v>0</v>
      </c>
      <c r="X45" s="79">
        <f>U45/R45</f>
        <v>0</v>
      </c>
    </row>
    <row r="46" spans="2:24" ht="17" thickBot="1">
      <c r="B46" s="18" t="s">
        <v>55</v>
      </c>
      <c r="C46" s="27" t="s">
        <v>56</v>
      </c>
      <c r="D46" s="17"/>
      <c r="E46" s="18" t="s">
        <v>55</v>
      </c>
      <c r="F46" s="27" t="s">
        <v>56</v>
      </c>
      <c r="G46" s="17"/>
      <c r="H46" s="18" t="s">
        <v>55</v>
      </c>
      <c r="I46" s="27" t="s">
        <v>56</v>
      </c>
      <c r="J46" s="17"/>
      <c r="K46" s="18" t="s">
        <v>55</v>
      </c>
      <c r="L46" s="27" t="s">
        <v>56</v>
      </c>
      <c r="M46" s="19"/>
      <c r="N46" s="32"/>
      <c r="O46" s="80">
        <v>108</v>
      </c>
      <c r="P46" s="81" t="s">
        <v>67</v>
      </c>
      <c r="Q46" s="82" t="s">
        <v>3</v>
      </c>
      <c r="R46" s="83">
        <v>18</v>
      </c>
      <c r="S46" s="234">
        <v>6174.0373333333337</v>
      </c>
      <c r="T46" s="234">
        <v>7717.5466666666671</v>
      </c>
      <c r="U46" s="84">
        <f>L47</f>
        <v>0</v>
      </c>
      <c r="V46" s="85">
        <f t="shared" si="2"/>
        <v>0</v>
      </c>
      <c r="W46" s="85">
        <f t="shared" si="3"/>
        <v>0</v>
      </c>
      <c r="X46" s="86">
        <f>U46/R46</f>
        <v>0</v>
      </c>
    </row>
    <row r="47" spans="2:24" ht="18">
      <c r="B47" s="20" t="s">
        <v>54</v>
      </c>
      <c r="C47" s="21"/>
      <c r="D47" s="22"/>
      <c r="E47" s="20" t="s">
        <v>54</v>
      </c>
      <c r="F47" s="21"/>
      <c r="G47" s="22"/>
      <c r="H47" s="20" t="s">
        <v>54</v>
      </c>
      <c r="I47" s="21"/>
      <c r="J47" s="22"/>
      <c r="K47" s="20" t="s">
        <v>54</v>
      </c>
      <c r="L47" s="21"/>
      <c r="M47" s="1"/>
      <c r="N47" s="30"/>
      <c r="O47" s="2"/>
      <c r="P47" s="2"/>
      <c r="Q47" s="2"/>
      <c r="R47" s="6"/>
      <c r="S47" s="6"/>
      <c r="T47" s="6"/>
      <c r="U47" s="6"/>
      <c r="V47" s="64"/>
      <c r="W47" s="67"/>
      <c r="X47" s="68"/>
    </row>
    <row r="48" spans="2:24" ht="17" thickBot="1">
      <c r="B48" s="23"/>
      <c r="C48" s="24"/>
      <c r="D48" s="23"/>
      <c r="E48" s="23"/>
      <c r="F48" s="24"/>
      <c r="G48" s="23"/>
      <c r="H48" s="23"/>
      <c r="I48" s="24"/>
      <c r="J48" s="23"/>
      <c r="K48" s="23"/>
      <c r="L48" s="24"/>
      <c r="M48" s="1"/>
      <c r="N48" s="29"/>
      <c r="O48" s="2"/>
      <c r="P48" s="2"/>
      <c r="Q48" s="2"/>
      <c r="R48" s="6"/>
      <c r="S48" s="6"/>
      <c r="T48" s="6"/>
      <c r="U48" s="6"/>
      <c r="V48" s="64"/>
      <c r="W48" s="67"/>
      <c r="X48" s="68"/>
    </row>
    <row r="49" spans="2:24" ht="16">
      <c r="B49" s="2"/>
      <c r="C49" s="7"/>
      <c r="D49" s="2"/>
      <c r="E49" s="2"/>
      <c r="F49" s="7"/>
      <c r="G49" s="2"/>
      <c r="H49" s="2"/>
      <c r="I49" s="7"/>
      <c r="J49" s="2"/>
      <c r="K49" s="2"/>
      <c r="L49" s="7"/>
      <c r="M49" s="1"/>
      <c r="N49" s="29"/>
      <c r="O49" s="2"/>
      <c r="P49" s="2"/>
      <c r="Q49" s="2"/>
      <c r="R49" s="6"/>
      <c r="S49" s="6"/>
      <c r="T49" s="6"/>
      <c r="U49" s="6"/>
      <c r="V49" s="64"/>
      <c r="W49" s="67"/>
      <c r="X49" s="68"/>
    </row>
    <row r="50" spans="2:24" ht="16">
      <c r="B50" s="206"/>
      <c r="C50" s="206"/>
      <c r="D50" s="9"/>
      <c r="E50" s="206"/>
      <c r="F50" s="206"/>
      <c r="G50" s="9"/>
      <c r="H50" s="206"/>
      <c r="I50" s="206"/>
      <c r="J50" s="9"/>
      <c r="K50" s="206"/>
      <c r="L50" s="206"/>
      <c r="M50" s="9"/>
      <c r="N50" s="31"/>
      <c r="O50" s="2"/>
      <c r="P50" s="2"/>
      <c r="Q50" s="2"/>
      <c r="R50" s="6"/>
      <c r="S50" s="6"/>
      <c r="T50" s="6"/>
      <c r="U50" s="6"/>
      <c r="V50" s="64"/>
      <c r="W50" s="67"/>
      <c r="X50" s="68"/>
    </row>
    <row r="51" spans="2:24" ht="16">
      <c r="B51" s="33"/>
      <c r="C51" s="33"/>
      <c r="D51" s="9"/>
      <c r="E51" s="33"/>
      <c r="F51" s="33"/>
      <c r="G51" s="9"/>
      <c r="H51" s="33"/>
      <c r="I51" s="33"/>
      <c r="J51" s="9"/>
      <c r="K51" s="33"/>
      <c r="L51" s="33"/>
      <c r="M51" s="9"/>
      <c r="N51" s="31"/>
      <c r="O51" s="2"/>
      <c r="P51" s="2"/>
      <c r="Q51" s="2"/>
      <c r="R51" s="6"/>
      <c r="S51" s="6"/>
      <c r="T51" s="6"/>
      <c r="U51" s="6"/>
      <c r="V51" s="64"/>
      <c r="W51" s="67"/>
      <c r="X51" s="68"/>
    </row>
    <row r="52" spans="2:24" ht="16">
      <c r="B52" s="33"/>
      <c r="C52" s="33"/>
      <c r="D52" s="9"/>
      <c r="E52" s="33"/>
      <c r="F52" s="33"/>
      <c r="G52" s="9"/>
      <c r="H52" s="33"/>
      <c r="I52" s="33"/>
      <c r="J52" s="9"/>
      <c r="K52" s="33"/>
      <c r="L52" s="33"/>
      <c r="M52" s="9"/>
      <c r="N52" s="31"/>
      <c r="O52" s="2"/>
      <c r="P52" s="2"/>
      <c r="Q52" s="2"/>
      <c r="R52" s="6"/>
      <c r="S52" s="6"/>
      <c r="T52" s="6"/>
      <c r="U52" s="6"/>
      <c r="V52" s="64"/>
      <c r="W52" s="67"/>
      <c r="X52" s="68"/>
    </row>
    <row r="53" spans="2:24" ht="16">
      <c r="B53" s="33"/>
      <c r="C53" s="33"/>
      <c r="D53" s="9"/>
      <c r="E53" s="33"/>
      <c r="F53" s="33"/>
      <c r="G53" s="9"/>
      <c r="H53" s="33"/>
      <c r="I53" s="33"/>
      <c r="J53" s="9"/>
      <c r="K53" s="33"/>
      <c r="L53" s="33"/>
      <c r="M53" s="9"/>
      <c r="N53" s="31"/>
      <c r="O53" s="2"/>
      <c r="P53" s="2"/>
      <c r="Q53" s="2"/>
      <c r="R53" s="6"/>
      <c r="S53" s="6"/>
      <c r="T53" s="6"/>
      <c r="U53" s="6"/>
      <c r="V53" s="64"/>
      <c r="W53" s="67"/>
      <c r="X53" s="68"/>
    </row>
    <row r="54" spans="2:24" ht="16">
      <c r="B54" s="33"/>
      <c r="C54" s="33"/>
      <c r="D54" s="9"/>
      <c r="E54" s="33"/>
      <c r="F54" s="33"/>
      <c r="G54" s="9"/>
      <c r="H54" s="33"/>
      <c r="I54" s="33"/>
      <c r="J54" s="9"/>
      <c r="K54" s="33"/>
      <c r="L54" s="33"/>
      <c r="M54" s="9"/>
      <c r="N54" s="31"/>
      <c r="O54" s="2"/>
      <c r="P54" s="2"/>
      <c r="Q54" s="2"/>
      <c r="R54" s="6"/>
      <c r="S54" s="6"/>
      <c r="T54" s="6"/>
      <c r="U54" s="6"/>
      <c r="V54" s="64"/>
      <c r="W54" s="67"/>
      <c r="X54" s="68"/>
    </row>
    <row r="55" spans="2:24" ht="16">
      <c r="B55" s="33"/>
      <c r="C55" s="33"/>
      <c r="D55" s="9"/>
      <c r="E55" s="33"/>
      <c r="F55" s="33"/>
      <c r="G55" s="9"/>
      <c r="H55" s="33"/>
      <c r="I55" s="33"/>
      <c r="J55" s="9"/>
      <c r="K55" s="33"/>
      <c r="L55" s="33"/>
      <c r="M55" s="9"/>
      <c r="N55" s="31"/>
      <c r="O55" s="2"/>
      <c r="P55" s="2"/>
      <c r="Q55" s="2"/>
      <c r="R55" s="6"/>
      <c r="S55" s="6"/>
      <c r="T55" s="6"/>
      <c r="U55" s="6"/>
      <c r="V55" s="64"/>
      <c r="W55" s="67"/>
      <c r="X55" s="68"/>
    </row>
    <row r="56" spans="2:24" ht="16">
      <c r="B56" s="33"/>
      <c r="C56" s="33"/>
      <c r="D56" s="9"/>
      <c r="E56" s="33"/>
      <c r="F56" s="33"/>
      <c r="G56" s="9"/>
      <c r="H56" s="33"/>
      <c r="I56" s="33"/>
      <c r="J56" s="9"/>
      <c r="K56" s="33"/>
      <c r="L56" s="33"/>
      <c r="M56" s="9"/>
      <c r="N56" s="31"/>
      <c r="O56" s="2"/>
      <c r="P56" s="2"/>
      <c r="Q56" s="2"/>
      <c r="R56" s="6"/>
      <c r="S56" s="6"/>
      <c r="T56" s="6"/>
      <c r="U56" s="6"/>
      <c r="V56" s="64"/>
      <c r="W56" s="67"/>
      <c r="X56" s="68"/>
    </row>
    <row r="57" spans="2:24" ht="17" thickBot="1">
      <c r="B57" s="33"/>
      <c r="C57" s="33"/>
      <c r="D57" s="9"/>
      <c r="E57" s="33"/>
      <c r="F57" s="33"/>
      <c r="G57" s="9"/>
      <c r="H57" s="33"/>
      <c r="I57" s="33"/>
      <c r="J57" s="9"/>
      <c r="K57" s="33"/>
      <c r="L57" s="33"/>
      <c r="M57" s="9"/>
      <c r="N57" s="31"/>
      <c r="O57" s="2"/>
      <c r="P57" s="2"/>
      <c r="Q57" s="2"/>
      <c r="R57" s="6"/>
      <c r="S57" s="6"/>
      <c r="T57" s="6"/>
      <c r="U57" s="6"/>
      <c r="V57" s="64"/>
      <c r="W57" s="67"/>
      <c r="X57" s="68"/>
    </row>
    <row r="58" spans="2:24" ht="16" customHeight="1">
      <c r="B58" s="9"/>
      <c r="C58" s="9"/>
      <c r="D58" s="9"/>
      <c r="E58" s="9"/>
      <c r="F58" s="9"/>
      <c r="G58" s="9"/>
      <c r="H58" s="9"/>
      <c r="I58" s="9"/>
      <c r="J58" s="9"/>
      <c r="K58" s="9"/>
      <c r="L58" s="9"/>
      <c r="M58" s="9"/>
      <c r="N58" s="31"/>
      <c r="O58" s="213" t="s">
        <v>272</v>
      </c>
      <c r="P58" s="215" t="s">
        <v>273</v>
      </c>
      <c r="Q58" s="215" t="s">
        <v>274</v>
      </c>
      <c r="R58" s="217" t="s">
        <v>275</v>
      </c>
      <c r="S58" s="219" t="s">
        <v>276</v>
      </c>
      <c r="T58" s="219"/>
      <c r="U58" s="231" t="s">
        <v>277</v>
      </c>
      <c r="V58" s="221" t="s">
        <v>278</v>
      </c>
      <c r="W58" s="221"/>
      <c r="X58" s="230" t="s">
        <v>279</v>
      </c>
    </row>
    <row r="59" spans="2:24" ht="17" thickBot="1">
      <c r="B59" s="10" t="s">
        <v>2</v>
      </c>
      <c r="C59" s="11"/>
      <c r="D59" s="9"/>
      <c r="E59" s="10" t="s">
        <v>2</v>
      </c>
      <c r="F59" s="12"/>
      <c r="G59" s="9"/>
      <c r="H59" s="10" t="s">
        <v>2</v>
      </c>
      <c r="I59" s="12"/>
      <c r="J59" s="9"/>
      <c r="K59" s="10" t="s">
        <v>2</v>
      </c>
      <c r="L59" s="12"/>
      <c r="M59" s="9"/>
      <c r="N59" s="31"/>
      <c r="O59" s="227"/>
      <c r="P59" s="228"/>
      <c r="Q59" s="228"/>
      <c r="R59" s="229"/>
      <c r="S59" s="69" t="s">
        <v>280</v>
      </c>
      <c r="T59" s="69" t="s">
        <v>281</v>
      </c>
      <c r="U59" s="254"/>
      <c r="V59" s="70" t="s">
        <v>282</v>
      </c>
      <c r="W59" s="70" t="s">
        <v>283</v>
      </c>
      <c r="X59" s="255"/>
    </row>
    <row r="60" spans="2:24" ht="16">
      <c r="B60" s="13"/>
      <c r="C60" s="13"/>
      <c r="D60" s="13"/>
      <c r="E60" s="13"/>
      <c r="F60" s="13"/>
      <c r="G60" s="13"/>
      <c r="H60" s="13"/>
      <c r="I60" s="13"/>
      <c r="J60" s="13"/>
      <c r="K60" s="13"/>
      <c r="L60" s="13"/>
      <c r="M60" s="13"/>
      <c r="N60" s="31"/>
      <c r="O60" s="71">
        <v>109</v>
      </c>
      <c r="P60" s="72" t="s">
        <v>67</v>
      </c>
      <c r="Q60" s="73" t="s">
        <v>3</v>
      </c>
      <c r="R60" s="74">
        <v>18</v>
      </c>
      <c r="S60" s="232">
        <v>6174.0373333333337</v>
      </c>
      <c r="T60" s="232">
        <v>7717.5466666666671</v>
      </c>
      <c r="U60" s="75">
        <f>C64</f>
        <v>0</v>
      </c>
      <c r="V60" s="76">
        <f>U60*S60</f>
        <v>0</v>
      </c>
      <c r="W60" s="76">
        <f>U60*T60</f>
        <v>0</v>
      </c>
      <c r="X60" s="77">
        <f>U60/R60</f>
        <v>0</v>
      </c>
    </row>
    <row r="61" spans="2:24" ht="16">
      <c r="B61" s="26">
        <v>109</v>
      </c>
      <c r="C61" s="14"/>
      <c r="D61" s="15"/>
      <c r="E61" s="26">
        <v>110</v>
      </c>
      <c r="F61" s="14"/>
      <c r="G61" s="15"/>
      <c r="H61" s="26">
        <v>111</v>
      </c>
      <c r="I61" s="14"/>
      <c r="J61" s="15"/>
      <c r="K61" s="26">
        <v>112</v>
      </c>
      <c r="L61" s="14"/>
      <c r="M61" s="15"/>
      <c r="N61" s="32"/>
      <c r="O61" s="78">
        <v>110</v>
      </c>
      <c r="P61" s="58" t="s">
        <v>69</v>
      </c>
      <c r="Q61" s="59" t="s">
        <v>5</v>
      </c>
      <c r="R61" s="57">
        <v>18</v>
      </c>
      <c r="S61" s="233">
        <v>6174.0373333333337</v>
      </c>
      <c r="T61" s="233">
        <v>7717.5466666666671</v>
      </c>
      <c r="U61" s="61">
        <f>F64</f>
        <v>0</v>
      </c>
      <c r="V61" s="63">
        <f t="shared" ref="V61:V63" si="4">U61*S61</f>
        <v>0</v>
      </c>
      <c r="W61" s="63">
        <f t="shared" ref="W61:W63" si="5">U61*T61</f>
        <v>0</v>
      </c>
      <c r="X61" s="79">
        <f>U61/R61</f>
        <v>0</v>
      </c>
    </row>
    <row r="62" spans="2:24" ht="16">
      <c r="B62" s="16">
        <v>208102</v>
      </c>
      <c r="C62" s="15"/>
      <c r="D62" s="17"/>
      <c r="E62" s="16">
        <v>208402</v>
      </c>
      <c r="F62" s="15"/>
      <c r="G62" s="17"/>
      <c r="H62" s="16">
        <v>208402</v>
      </c>
      <c r="I62" s="15"/>
      <c r="J62" s="17"/>
      <c r="K62" s="16">
        <v>208402</v>
      </c>
      <c r="L62" s="15"/>
      <c r="M62" s="17"/>
      <c r="N62" s="32"/>
      <c r="O62" s="78">
        <v>111</v>
      </c>
      <c r="P62" s="58" t="s">
        <v>69</v>
      </c>
      <c r="Q62" s="59" t="s">
        <v>5</v>
      </c>
      <c r="R62" s="57">
        <v>18</v>
      </c>
      <c r="S62" s="233">
        <v>6819</v>
      </c>
      <c r="T62" s="233">
        <v>8523</v>
      </c>
      <c r="U62" s="61">
        <f>I64</f>
        <v>0</v>
      </c>
      <c r="V62" s="63">
        <f t="shared" si="4"/>
        <v>0</v>
      </c>
      <c r="W62" s="63">
        <f t="shared" si="5"/>
        <v>0</v>
      </c>
      <c r="X62" s="79">
        <f>U62/R62</f>
        <v>0</v>
      </c>
    </row>
    <row r="63" spans="2:24" ht="17" thickBot="1">
      <c r="B63" s="18" t="s">
        <v>55</v>
      </c>
      <c r="C63" s="27" t="s">
        <v>56</v>
      </c>
      <c r="D63" s="17"/>
      <c r="E63" s="18" t="s">
        <v>55</v>
      </c>
      <c r="F63" s="27" t="s">
        <v>56</v>
      </c>
      <c r="G63" s="17"/>
      <c r="H63" s="18" t="s">
        <v>55</v>
      </c>
      <c r="I63" s="27" t="s">
        <v>56</v>
      </c>
      <c r="J63" s="17"/>
      <c r="K63" s="18" t="s">
        <v>55</v>
      </c>
      <c r="L63" s="27" t="s">
        <v>56</v>
      </c>
      <c r="M63" s="19"/>
      <c r="N63" s="32"/>
      <c r="O63" s="80">
        <v>112</v>
      </c>
      <c r="P63" s="81" t="s">
        <v>69</v>
      </c>
      <c r="Q63" s="82" t="s">
        <v>5</v>
      </c>
      <c r="R63" s="83">
        <v>18</v>
      </c>
      <c r="S63" s="234">
        <v>6174.0373333333337</v>
      </c>
      <c r="T63" s="234">
        <v>7717.5466666666671</v>
      </c>
      <c r="U63" s="84">
        <f>L64</f>
        <v>0</v>
      </c>
      <c r="V63" s="85">
        <f t="shared" si="4"/>
        <v>0</v>
      </c>
      <c r="W63" s="85">
        <f t="shared" si="5"/>
        <v>0</v>
      </c>
      <c r="X63" s="86">
        <f>U63/R63</f>
        <v>0</v>
      </c>
    </row>
    <row r="64" spans="2:24" ht="18">
      <c r="B64" s="20" t="s">
        <v>54</v>
      </c>
      <c r="C64" s="21"/>
      <c r="D64" s="22"/>
      <c r="E64" s="20" t="s">
        <v>54</v>
      </c>
      <c r="F64" s="21"/>
      <c r="G64" s="22"/>
      <c r="H64" s="20" t="s">
        <v>54</v>
      </c>
      <c r="I64" s="21"/>
      <c r="J64" s="22"/>
      <c r="K64" s="20" t="s">
        <v>54</v>
      </c>
      <c r="L64" s="21"/>
      <c r="M64" s="1"/>
      <c r="N64" s="30"/>
      <c r="O64" s="2"/>
      <c r="P64" s="2"/>
      <c r="Q64" s="2"/>
      <c r="R64" s="6"/>
      <c r="S64" s="6"/>
      <c r="T64" s="6"/>
      <c r="U64" s="6"/>
      <c r="V64" s="64"/>
      <c r="W64" s="67"/>
      <c r="X64" s="68"/>
    </row>
    <row r="65" spans="2:24" ht="17" thickBot="1">
      <c r="B65" s="23"/>
      <c r="C65" s="24"/>
      <c r="D65" s="23"/>
      <c r="E65" s="23"/>
      <c r="F65" s="24"/>
      <c r="G65" s="23"/>
      <c r="H65" s="23"/>
      <c r="I65" s="24"/>
      <c r="J65" s="23"/>
      <c r="K65" s="23"/>
      <c r="L65" s="24"/>
      <c r="M65" s="1"/>
      <c r="N65" s="29"/>
      <c r="O65" s="2"/>
      <c r="P65" s="2"/>
      <c r="Q65" s="2"/>
      <c r="R65" s="6"/>
      <c r="S65" s="6"/>
      <c r="T65" s="6"/>
      <c r="U65" s="6"/>
      <c r="V65" s="64"/>
      <c r="W65" s="67"/>
      <c r="X65" s="68"/>
    </row>
    <row r="66" spans="2:24" ht="16">
      <c r="B66" s="2"/>
      <c r="C66" s="7"/>
      <c r="D66" s="2"/>
      <c r="E66" s="2"/>
      <c r="F66" s="7"/>
      <c r="G66" s="2"/>
      <c r="H66" s="2"/>
      <c r="I66" s="7"/>
      <c r="J66" s="2"/>
      <c r="K66" s="2"/>
      <c r="L66" s="7"/>
      <c r="M66" s="1"/>
      <c r="N66" s="29"/>
      <c r="O66" s="2"/>
      <c r="P66" s="2"/>
      <c r="Q66" s="2"/>
      <c r="R66" s="6"/>
      <c r="S66" s="6"/>
      <c r="T66" s="6"/>
      <c r="U66" s="6"/>
      <c r="V66" s="64"/>
      <c r="W66" s="67"/>
      <c r="X66" s="68"/>
    </row>
    <row r="67" spans="2:24" ht="16">
      <c r="B67" s="206"/>
      <c r="C67" s="206"/>
      <c r="D67" s="9"/>
      <c r="E67" s="206"/>
      <c r="F67" s="206"/>
      <c r="G67" s="9"/>
      <c r="H67" s="206"/>
      <c r="I67" s="206"/>
      <c r="J67" s="9"/>
      <c r="K67" s="206"/>
      <c r="L67" s="206"/>
      <c r="M67" s="9"/>
      <c r="N67" s="31"/>
      <c r="O67" s="2"/>
      <c r="P67" s="2"/>
      <c r="Q67" s="2"/>
      <c r="R67" s="6"/>
      <c r="S67" s="6"/>
      <c r="T67" s="6"/>
      <c r="U67" s="6"/>
      <c r="V67" s="64"/>
      <c r="W67" s="67"/>
      <c r="X67" s="68"/>
    </row>
    <row r="68" spans="2:24" ht="16">
      <c r="B68" s="33"/>
      <c r="C68" s="33"/>
      <c r="D68" s="9"/>
      <c r="E68" s="33"/>
      <c r="F68" s="33"/>
      <c r="G68" s="9"/>
      <c r="H68" s="33"/>
      <c r="I68" s="33"/>
      <c r="J68" s="9"/>
      <c r="K68" s="33"/>
      <c r="L68" s="33"/>
      <c r="M68" s="9"/>
      <c r="N68" s="31"/>
      <c r="O68" s="2"/>
      <c r="P68" s="2"/>
      <c r="Q68" s="2"/>
      <c r="R68" s="6"/>
      <c r="S68" s="6"/>
      <c r="T68" s="6"/>
      <c r="U68" s="6"/>
      <c r="V68" s="64"/>
      <c r="W68" s="67"/>
      <c r="X68" s="68"/>
    </row>
    <row r="69" spans="2:24" ht="16">
      <c r="B69" s="33"/>
      <c r="C69" s="33"/>
      <c r="D69" s="9"/>
      <c r="E69" s="33"/>
      <c r="F69" s="33"/>
      <c r="G69" s="9"/>
      <c r="H69" s="33"/>
      <c r="I69" s="33"/>
      <c r="J69" s="9"/>
      <c r="K69" s="33"/>
      <c r="L69" s="33"/>
      <c r="M69" s="9"/>
      <c r="N69" s="31"/>
      <c r="O69" s="2"/>
      <c r="P69" s="2"/>
      <c r="Q69" s="2"/>
      <c r="R69" s="6"/>
      <c r="S69" s="6"/>
      <c r="T69" s="6"/>
      <c r="U69" s="6"/>
      <c r="V69" s="64"/>
      <c r="W69" s="67"/>
      <c r="X69" s="68"/>
    </row>
    <row r="70" spans="2:24" ht="16">
      <c r="B70" s="33"/>
      <c r="C70" s="33"/>
      <c r="D70" s="9"/>
      <c r="E70" s="33"/>
      <c r="F70" s="33"/>
      <c r="G70" s="9"/>
      <c r="H70" s="33"/>
      <c r="I70" s="33"/>
      <c r="J70" s="9"/>
      <c r="K70" s="33"/>
      <c r="L70" s="33"/>
      <c r="M70" s="9"/>
      <c r="N70" s="31"/>
      <c r="O70" s="2"/>
      <c r="P70" s="2"/>
      <c r="Q70" s="2"/>
      <c r="R70" s="6"/>
      <c r="S70" s="6"/>
      <c r="T70" s="6"/>
      <c r="U70" s="6"/>
      <c r="V70" s="64"/>
      <c r="W70" s="67"/>
      <c r="X70" s="68"/>
    </row>
    <row r="71" spans="2:24" ht="16">
      <c r="B71" s="33"/>
      <c r="C71" s="33"/>
      <c r="D71" s="9"/>
      <c r="E71" s="33"/>
      <c r="F71" s="33"/>
      <c r="G71" s="9"/>
      <c r="H71" s="33"/>
      <c r="I71" s="33"/>
      <c r="J71" s="9"/>
      <c r="K71" s="33"/>
      <c r="L71" s="33"/>
      <c r="M71" s="9"/>
      <c r="N71" s="31"/>
      <c r="O71" s="2"/>
      <c r="P71" s="2"/>
      <c r="Q71" s="2"/>
      <c r="R71" s="6"/>
      <c r="S71" s="6"/>
      <c r="T71" s="6"/>
      <c r="U71" s="6"/>
      <c r="V71" s="64"/>
      <c r="W71" s="67"/>
      <c r="X71" s="68"/>
    </row>
    <row r="72" spans="2:24" ht="16">
      <c r="B72" s="33"/>
      <c r="C72" s="33"/>
      <c r="D72" s="9"/>
      <c r="E72" s="33"/>
      <c r="F72" s="33"/>
      <c r="G72" s="9"/>
      <c r="H72" s="33"/>
      <c r="I72" s="33"/>
      <c r="J72" s="9"/>
      <c r="K72" s="33"/>
      <c r="L72" s="33"/>
      <c r="M72" s="9"/>
      <c r="N72" s="31"/>
      <c r="O72" s="2"/>
      <c r="P72" s="2"/>
      <c r="Q72" s="2"/>
      <c r="R72" s="6"/>
      <c r="S72" s="6"/>
      <c r="T72" s="6"/>
      <c r="U72" s="6"/>
      <c r="V72" s="64"/>
      <c r="W72" s="67"/>
      <c r="X72" s="68"/>
    </row>
    <row r="73" spans="2:24" ht="16">
      <c r="B73" s="33"/>
      <c r="C73" s="33"/>
      <c r="D73" s="9"/>
      <c r="E73" s="33"/>
      <c r="F73" s="33"/>
      <c r="G73" s="9"/>
      <c r="H73" s="33"/>
      <c r="I73" s="33"/>
      <c r="J73" s="9"/>
      <c r="K73" s="33"/>
      <c r="L73" s="33"/>
      <c r="M73" s="9"/>
      <c r="N73" s="31"/>
      <c r="O73" s="2"/>
      <c r="P73" s="2"/>
      <c r="Q73" s="2"/>
      <c r="R73" s="6"/>
      <c r="S73" s="6"/>
      <c r="T73" s="6"/>
      <c r="U73" s="6"/>
      <c r="V73" s="64"/>
      <c r="W73" s="67"/>
      <c r="X73" s="68"/>
    </row>
    <row r="74" spans="2:24" ht="17" thickBot="1">
      <c r="B74" s="33"/>
      <c r="C74" s="33"/>
      <c r="D74" s="9"/>
      <c r="E74" s="33"/>
      <c r="F74" s="33"/>
      <c r="G74" s="9"/>
      <c r="H74" s="33"/>
      <c r="I74" s="33"/>
      <c r="J74" s="9"/>
      <c r="K74" s="33"/>
      <c r="L74" s="33"/>
      <c r="M74" s="9"/>
      <c r="N74" s="31"/>
      <c r="O74" s="2"/>
      <c r="P74" s="2"/>
      <c r="Q74" s="2"/>
      <c r="R74" s="6"/>
      <c r="S74" s="6"/>
      <c r="T74" s="6"/>
      <c r="U74" s="6"/>
      <c r="V74" s="64"/>
      <c r="W74" s="67"/>
      <c r="X74" s="68"/>
    </row>
    <row r="75" spans="2:24" ht="16">
      <c r="B75" s="9"/>
      <c r="C75" s="9"/>
      <c r="D75" s="9"/>
      <c r="E75" s="9"/>
      <c r="F75" s="9"/>
      <c r="G75" s="9"/>
      <c r="H75" s="9"/>
      <c r="I75" s="9"/>
      <c r="J75" s="9"/>
      <c r="K75" s="9"/>
      <c r="L75" s="9"/>
      <c r="M75" s="9"/>
      <c r="N75" s="31"/>
      <c r="O75" s="213" t="s">
        <v>272</v>
      </c>
      <c r="P75" s="215" t="s">
        <v>273</v>
      </c>
      <c r="Q75" s="215" t="s">
        <v>274</v>
      </c>
      <c r="R75" s="217" t="s">
        <v>275</v>
      </c>
      <c r="S75" s="219" t="s">
        <v>276</v>
      </c>
      <c r="T75" s="219"/>
      <c r="U75" s="219" t="s">
        <v>277</v>
      </c>
      <c r="V75" s="221" t="s">
        <v>278</v>
      </c>
      <c r="W75" s="221"/>
      <c r="X75" s="223" t="s">
        <v>279</v>
      </c>
    </row>
    <row r="76" spans="2:24" ht="17" thickBot="1">
      <c r="B76" s="10" t="s">
        <v>2</v>
      </c>
      <c r="C76" s="11"/>
      <c r="D76" s="9"/>
      <c r="E76" s="10" t="s">
        <v>2</v>
      </c>
      <c r="F76" s="12"/>
      <c r="G76" s="9"/>
      <c r="H76" s="10" t="s">
        <v>2</v>
      </c>
      <c r="I76" s="12"/>
      <c r="J76" s="9"/>
      <c r="K76" s="10" t="s">
        <v>2</v>
      </c>
      <c r="L76" s="12"/>
      <c r="M76" s="9"/>
      <c r="N76" s="31"/>
      <c r="O76" s="227"/>
      <c r="P76" s="228"/>
      <c r="Q76" s="228"/>
      <c r="R76" s="229"/>
      <c r="S76" s="69" t="s">
        <v>280</v>
      </c>
      <c r="T76" s="69" t="s">
        <v>281</v>
      </c>
      <c r="U76" s="225"/>
      <c r="V76" s="70" t="s">
        <v>282</v>
      </c>
      <c r="W76" s="70" t="s">
        <v>283</v>
      </c>
      <c r="X76" s="226"/>
    </row>
    <row r="77" spans="2:24" ht="16">
      <c r="B77" s="13"/>
      <c r="C77" s="13"/>
      <c r="D77" s="13"/>
      <c r="E77" s="13"/>
      <c r="F77" s="13"/>
      <c r="G77" s="13"/>
      <c r="H77" s="13"/>
      <c r="I77" s="13"/>
      <c r="J77" s="13"/>
      <c r="K77" s="13"/>
      <c r="L77" s="13"/>
      <c r="M77" s="13"/>
      <c r="N77" s="31"/>
      <c r="O77" s="71">
        <v>113</v>
      </c>
      <c r="P77" s="72" t="s">
        <v>69</v>
      </c>
      <c r="Q77" s="73" t="s">
        <v>5</v>
      </c>
      <c r="R77" s="74">
        <v>18</v>
      </c>
      <c r="S77" s="232">
        <v>6174.0373333333337</v>
      </c>
      <c r="T77" s="232">
        <v>7717.5466666666671</v>
      </c>
      <c r="U77" s="75">
        <f>C81</f>
        <v>0</v>
      </c>
      <c r="V77" s="76">
        <f>U77*S77</f>
        <v>0</v>
      </c>
      <c r="W77" s="76">
        <f>U77*T77</f>
        <v>0</v>
      </c>
      <c r="X77" s="77">
        <f>U77/R77</f>
        <v>0</v>
      </c>
    </row>
    <row r="78" spans="2:24" ht="16">
      <c r="B78" s="26">
        <v>113</v>
      </c>
      <c r="C78" s="14"/>
      <c r="D78" s="15"/>
      <c r="E78" s="26">
        <v>114</v>
      </c>
      <c r="F78" s="14"/>
      <c r="G78" s="15"/>
      <c r="H78" s="26">
        <v>115</v>
      </c>
      <c r="I78" s="14"/>
      <c r="J78" s="15"/>
      <c r="K78" s="26">
        <v>116</v>
      </c>
      <c r="L78" s="14"/>
      <c r="M78" s="15"/>
      <c r="N78" s="32"/>
      <c r="O78" s="78">
        <v>114</v>
      </c>
      <c r="P78" s="58" t="s">
        <v>69</v>
      </c>
      <c r="Q78" s="59" t="s">
        <v>5</v>
      </c>
      <c r="R78" s="57">
        <v>18</v>
      </c>
      <c r="S78" s="233">
        <v>6174.0373333333337</v>
      </c>
      <c r="T78" s="233">
        <v>7717.5466666666671</v>
      </c>
      <c r="U78" s="61">
        <f>F81</f>
        <v>0</v>
      </c>
      <c r="V78" s="63">
        <f t="shared" ref="V78:V80" si="6">U78*S78</f>
        <v>0</v>
      </c>
      <c r="W78" s="63">
        <f t="shared" ref="W78:W80" si="7">U78*T78</f>
        <v>0</v>
      </c>
      <c r="X78" s="79">
        <f>U78/R78</f>
        <v>0</v>
      </c>
    </row>
    <row r="79" spans="2:24" ht="16">
      <c r="B79" s="16">
        <v>208402</v>
      </c>
      <c r="C79" s="15"/>
      <c r="D79" s="17"/>
      <c r="E79" s="16">
        <v>208402</v>
      </c>
      <c r="F79" s="15"/>
      <c r="G79" s="17"/>
      <c r="H79" s="16">
        <v>208201</v>
      </c>
      <c r="I79" s="15"/>
      <c r="J79" s="17"/>
      <c r="K79" s="16">
        <v>208801</v>
      </c>
      <c r="L79" s="15"/>
      <c r="M79" s="17"/>
      <c r="N79" s="32"/>
      <c r="O79" s="78">
        <v>115</v>
      </c>
      <c r="P79" s="58" t="s">
        <v>70</v>
      </c>
      <c r="Q79" s="59" t="s">
        <v>4</v>
      </c>
      <c r="R79" s="57">
        <v>18</v>
      </c>
      <c r="S79" s="233">
        <v>5421.5765333333329</v>
      </c>
      <c r="T79" s="233">
        <v>6776.9706666666661</v>
      </c>
      <c r="U79" s="61">
        <f>I81</f>
        <v>0</v>
      </c>
      <c r="V79" s="63">
        <f t="shared" si="6"/>
        <v>0</v>
      </c>
      <c r="W79" s="63">
        <f t="shared" si="7"/>
        <v>0</v>
      </c>
      <c r="X79" s="79">
        <f>U79/R79</f>
        <v>0</v>
      </c>
    </row>
    <row r="80" spans="2:24" ht="17" thickBot="1">
      <c r="B80" s="18" t="s">
        <v>55</v>
      </c>
      <c r="C80" s="27" t="s">
        <v>56</v>
      </c>
      <c r="D80" s="17"/>
      <c r="E80" s="18" t="s">
        <v>55</v>
      </c>
      <c r="F80" s="27" t="s">
        <v>56</v>
      </c>
      <c r="G80" s="17"/>
      <c r="H80" s="18" t="s">
        <v>55</v>
      </c>
      <c r="I80" s="27" t="s">
        <v>56</v>
      </c>
      <c r="J80" s="17"/>
      <c r="K80" s="18" t="s">
        <v>55</v>
      </c>
      <c r="L80" s="27" t="s">
        <v>56</v>
      </c>
      <c r="M80" s="19"/>
      <c r="N80" s="32"/>
      <c r="O80" s="80">
        <v>116</v>
      </c>
      <c r="P80" s="81" t="s">
        <v>71</v>
      </c>
      <c r="Q80" s="82" t="s">
        <v>6</v>
      </c>
      <c r="R80" s="83">
        <v>18</v>
      </c>
      <c r="S80" s="234">
        <v>5421.5765333333329</v>
      </c>
      <c r="T80" s="234">
        <v>6776.9706666666661</v>
      </c>
      <c r="U80" s="84">
        <f>L81</f>
        <v>0</v>
      </c>
      <c r="V80" s="85">
        <f t="shared" si="6"/>
        <v>0</v>
      </c>
      <c r="W80" s="85">
        <f t="shared" si="7"/>
        <v>0</v>
      </c>
      <c r="X80" s="86">
        <f>U80/R80</f>
        <v>0</v>
      </c>
    </row>
    <row r="81" spans="2:24" ht="18">
      <c r="B81" s="20" t="s">
        <v>54</v>
      </c>
      <c r="C81" s="21"/>
      <c r="D81" s="22"/>
      <c r="E81" s="20" t="s">
        <v>54</v>
      </c>
      <c r="F81" s="21"/>
      <c r="G81" s="22"/>
      <c r="H81" s="20" t="s">
        <v>54</v>
      </c>
      <c r="I81" s="21"/>
      <c r="J81" s="22"/>
      <c r="K81" s="20" t="s">
        <v>54</v>
      </c>
      <c r="L81" s="21"/>
      <c r="M81" s="1"/>
      <c r="N81" s="30"/>
      <c r="O81" s="2"/>
      <c r="P81" s="2"/>
      <c r="Q81" s="2"/>
      <c r="R81" s="6"/>
      <c r="S81" s="6"/>
      <c r="T81" s="6"/>
      <c r="U81" s="6"/>
      <c r="V81" s="64"/>
      <c r="W81" s="67"/>
      <c r="X81" s="68"/>
    </row>
    <row r="82" spans="2:24" ht="17" thickBot="1">
      <c r="B82" s="23"/>
      <c r="C82" s="24"/>
      <c r="D82" s="23"/>
      <c r="E82" s="23"/>
      <c r="F82" s="24"/>
      <c r="G82" s="23"/>
      <c r="H82" s="23"/>
      <c r="I82" s="24"/>
      <c r="J82" s="23"/>
      <c r="K82" s="23"/>
      <c r="L82" s="24"/>
      <c r="M82" s="1"/>
      <c r="N82" s="29"/>
      <c r="O82" s="2"/>
      <c r="P82" s="2"/>
      <c r="Q82" s="2"/>
      <c r="R82" s="6"/>
      <c r="S82" s="6"/>
      <c r="T82" s="6"/>
      <c r="U82" s="6"/>
      <c r="V82" s="64"/>
      <c r="W82" s="67"/>
      <c r="X82" s="68"/>
    </row>
    <row r="83" spans="2:24" ht="16">
      <c r="B83" s="2"/>
      <c r="C83" s="7"/>
      <c r="D83" s="2"/>
      <c r="E83" s="2"/>
      <c r="F83" s="7"/>
      <c r="G83" s="2"/>
      <c r="H83" s="2"/>
      <c r="I83" s="7"/>
      <c r="J83" s="2"/>
      <c r="K83" s="2"/>
      <c r="L83" s="7"/>
      <c r="M83" s="1"/>
      <c r="N83" s="29"/>
      <c r="O83" s="2"/>
      <c r="P83" s="2"/>
      <c r="Q83" s="2"/>
      <c r="R83" s="6"/>
      <c r="S83" s="6"/>
      <c r="T83" s="6"/>
      <c r="U83" s="6"/>
      <c r="V83" s="64"/>
      <c r="W83" s="67"/>
      <c r="X83" s="68"/>
    </row>
    <row r="84" spans="2:24" ht="16">
      <c r="B84" s="206"/>
      <c r="C84" s="206"/>
      <c r="D84" s="9"/>
      <c r="E84" s="206"/>
      <c r="F84" s="206"/>
      <c r="G84" s="9"/>
      <c r="H84" s="206"/>
      <c r="I84" s="206"/>
      <c r="J84" s="9"/>
      <c r="K84" s="206"/>
      <c r="L84" s="206"/>
      <c r="M84" s="9"/>
      <c r="N84" s="31"/>
      <c r="O84" s="2"/>
      <c r="P84" s="2"/>
      <c r="Q84" s="2"/>
      <c r="R84" s="6"/>
      <c r="S84" s="6"/>
      <c r="T84" s="6"/>
      <c r="U84" s="6"/>
      <c r="V84" s="64"/>
      <c r="W84" s="67"/>
      <c r="X84" s="68"/>
    </row>
    <row r="85" spans="2:24" ht="16">
      <c r="B85" s="33"/>
      <c r="C85" s="33"/>
      <c r="D85" s="9"/>
      <c r="E85" s="33"/>
      <c r="F85" s="33"/>
      <c r="G85" s="9"/>
      <c r="H85" s="33"/>
      <c r="I85" s="33"/>
      <c r="J85" s="9"/>
      <c r="K85" s="33"/>
      <c r="L85" s="33"/>
      <c r="M85" s="9"/>
      <c r="N85" s="31"/>
      <c r="O85" s="2"/>
      <c r="P85" s="2"/>
      <c r="Q85" s="2"/>
      <c r="R85" s="6"/>
      <c r="S85" s="6"/>
      <c r="T85" s="6"/>
      <c r="U85" s="6"/>
      <c r="V85" s="64"/>
      <c r="W85" s="67"/>
      <c r="X85" s="68"/>
    </row>
    <row r="86" spans="2:24" ht="16">
      <c r="B86" s="33"/>
      <c r="C86" s="33"/>
      <c r="D86" s="9"/>
      <c r="E86" s="33"/>
      <c r="F86" s="33"/>
      <c r="G86" s="9"/>
      <c r="H86" s="33"/>
      <c r="I86" s="33"/>
      <c r="J86" s="9"/>
      <c r="K86" s="33"/>
      <c r="L86" s="33"/>
      <c r="M86" s="9"/>
      <c r="N86" s="31"/>
      <c r="O86" s="2"/>
      <c r="P86" s="2"/>
      <c r="Q86" s="2"/>
      <c r="R86" s="6"/>
      <c r="S86" s="6"/>
      <c r="T86" s="6"/>
      <c r="U86" s="6"/>
      <c r="V86" s="64"/>
      <c r="W86" s="67"/>
      <c r="X86" s="68"/>
    </row>
    <row r="87" spans="2:24" ht="16">
      <c r="B87" s="33"/>
      <c r="C87" s="33"/>
      <c r="D87" s="9"/>
      <c r="E87" s="33"/>
      <c r="F87" s="33"/>
      <c r="G87" s="9"/>
      <c r="H87" s="33"/>
      <c r="I87" s="33"/>
      <c r="J87" s="9"/>
      <c r="K87" s="33"/>
      <c r="L87" s="33"/>
      <c r="M87" s="9"/>
      <c r="N87" s="31"/>
      <c r="O87" s="2"/>
      <c r="P87" s="2"/>
      <c r="Q87" s="2"/>
      <c r="R87" s="6"/>
      <c r="S87" s="6"/>
      <c r="T87" s="6"/>
      <c r="U87" s="6"/>
      <c r="V87" s="64"/>
      <c r="W87" s="67"/>
      <c r="X87" s="68"/>
    </row>
    <row r="88" spans="2:24" ht="16">
      <c r="B88" s="33"/>
      <c r="C88" s="33"/>
      <c r="D88" s="9"/>
      <c r="E88" s="33"/>
      <c r="F88" s="33"/>
      <c r="G88" s="9"/>
      <c r="H88" s="33"/>
      <c r="I88" s="33"/>
      <c r="J88" s="9"/>
      <c r="K88" s="33"/>
      <c r="L88" s="33"/>
      <c r="M88" s="9"/>
      <c r="N88" s="31"/>
      <c r="O88" s="2"/>
      <c r="P88" s="2"/>
      <c r="Q88" s="2"/>
      <c r="R88" s="6"/>
      <c r="S88" s="6"/>
      <c r="T88" s="6"/>
      <c r="U88" s="6"/>
      <c r="V88" s="64"/>
      <c r="W88" s="67"/>
      <c r="X88" s="68"/>
    </row>
    <row r="89" spans="2:24" ht="16">
      <c r="B89" s="33"/>
      <c r="C89" s="33"/>
      <c r="D89" s="9"/>
      <c r="E89" s="33"/>
      <c r="F89" s="33"/>
      <c r="G89" s="9"/>
      <c r="H89" s="33"/>
      <c r="I89" s="33"/>
      <c r="J89" s="9"/>
      <c r="K89" s="33"/>
      <c r="L89" s="33"/>
      <c r="M89" s="9"/>
      <c r="N89" s="31"/>
      <c r="O89" s="2"/>
      <c r="P89" s="2"/>
      <c r="Q89" s="2"/>
      <c r="R89" s="6"/>
      <c r="S89" s="6"/>
      <c r="T89" s="6"/>
      <c r="U89" s="6"/>
      <c r="V89" s="64"/>
      <c r="W89" s="67"/>
      <c r="X89" s="68"/>
    </row>
    <row r="90" spans="2:24" ht="16">
      <c r="B90" s="33"/>
      <c r="C90" s="33"/>
      <c r="D90" s="9"/>
      <c r="E90" s="33"/>
      <c r="F90" s="33"/>
      <c r="G90" s="9"/>
      <c r="H90" s="33"/>
      <c r="I90" s="33"/>
      <c r="J90" s="9"/>
      <c r="K90" s="33"/>
      <c r="L90" s="33"/>
      <c r="M90" s="9"/>
      <c r="N90" s="31"/>
      <c r="O90" s="2"/>
      <c r="P90" s="2"/>
      <c r="Q90" s="2"/>
      <c r="R90" s="6"/>
      <c r="S90" s="6"/>
      <c r="T90" s="6"/>
      <c r="U90" s="6"/>
      <c r="V90" s="64"/>
      <c r="W90" s="67"/>
      <c r="X90" s="68"/>
    </row>
    <row r="91" spans="2:24" ht="17" thickBot="1">
      <c r="B91" s="33"/>
      <c r="C91" s="33"/>
      <c r="D91" s="9"/>
      <c r="E91" s="33"/>
      <c r="F91" s="33"/>
      <c r="G91" s="9"/>
      <c r="H91" s="33"/>
      <c r="I91" s="33"/>
      <c r="J91" s="9"/>
      <c r="K91" s="33"/>
      <c r="L91" s="33"/>
      <c r="M91" s="9"/>
      <c r="N91" s="31"/>
      <c r="O91" s="2"/>
      <c r="P91" s="2"/>
      <c r="Q91" s="2"/>
      <c r="R91" s="6"/>
      <c r="S91" s="6"/>
      <c r="T91" s="6"/>
      <c r="U91" s="6"/>
      <c r="V91" s="64"/>
      <c r="W91" s="67"/>
      <c r="X91" s="68"/>
    </row>
    <row r="92" spans="2:24" ht="16">
      <c r="B92" s="9"/>
      <c r="C92" s="9"/>
      <c r="D92" s="9"/>
      <c r="E92" s="9"/>
      <c r="F92" s="9"/>
      <c r="G92" s="9"/>
      <c r="H92" s="9"/>
      <c r="I92" s="9"/>
      <c r="J92" s="9"/>
      <c r="K92" s="9"/>
      <c r="L92" s="9"/>
      <c r="M92" s="9"/>
      <c r="N92" s="31"/>
      <c r="O92" s="213" t="s">
        <v>272</v>
      </c>
      <c r="P92" s="215" t="s">
        <v>273</v>
      </c>
      <c r="Q92" s="215" t="s">
        <v>274</v>
      </c>
      <c r="R92" s="217" t="s">
        <v>275</v>
      </c>
      <c r="S92" s="219" t="s">
        <v>276</v>
      </c>
      <c r="T92" s="219"/>
      <c r="U92" s="219" t="s">
        <v>277</v>
      </c>
      <c r="V92" s="221" t="s">
        <v>278</v>
      </c>
      <c r="W92" s="221"/>
      <c r="X92" s="223" t="s">
        <v>279</v>
      </c>
    </row>
    <row r="93" spans="2:24" ht="16">
      <c r="B93" s="10" t="s">
        <v>2</v>
      </c>
      <c r="C93" s="11"/>
      <c r="D93" s="9"/>
      <c r="E93" s="10" t="s">
        <v>2</v>
      </c>
      <c r="F93" s="12"/>
      <c r="G93" s="9"/>
      <c r="H93" s="10" t="s">
        <v>2</v>
      </c>
      <c r="I93" s="12"/>
      <c r="J93" s="9"/>
      <c r="K93" s="10" t="s">
        <v>2</v>
      </c>
      <c r="L93" s="12"/>
      <c r="M93" s="9"/>
      <c r="N93" s="31"/>
      <c r="O93" s="244"/>
      <c r="P93" s="242"/>
      <c r="Q93" s="242"/>
      <c r="R93" s="241"/>
      <c r="S93" s="243" t="s">
        <v>280</v>
      </c>
      <c r="T93" s="243" t="s">
        <v>281</v>
      </c>
      <c r="U93" s="239"/>
      <c r="V93" s="240" t="s">
        <v>282</v>
      </c>
      <c r="W93" s="240" t="s">
        <v>283</v>
      </c>
      <c r="X93" s="245"/>
    </row>
    <row r="94" spans="2:24" ht="16">
      <c r="B94" s="13"/>
      <c r="C94" s="13"/>
      <c r="D94" s="13"/>
      <c r="E94" s="13"/>
      <c r="F94" s="13"/>
      <c r="G94" s="13"/>
      <c r="H94" s="13"/>
      <c r="I94" s="13"/>
      <c r="J94" s="13"/>
      <c r="K94" s="13"/>
      <c r="L94" s="13"/>
      <c r="M94" s="13"/>
      <c r="N94" s="31"/>
      <c r="O94" s="78">
        <v>117</v>
      </c>
      <c r="P94" s="58" t="s">
        <v>71</v>
      </c>
      <c r="Q94" s="59" t="s">
        <v>6</v>
      </c>
      <c r="R94" s="57">
        <v>18</v>
      </c>
      <c r="S94" s="233">
        <v>5421.5765333333329</v>
      </c>
      <c r="T94" s="233">
        <v>6776.9706666666661</v>
      </c>
      <c r="U94" s="61">
        <f>C98</f>
        <v>0</v>
      </c>
      <c r="V94" s="63">
        <f>U94*S94</f>
        <v>0</v>
      </c>
      <c r="W94" s="63">
        <f>U94*T94</f>
        <v>0</v>
      </c>
      <c r="X94" s="79">
        <f>U94/R94</f>
        <v>0</v>
      </c>
    </row>
    <row r="95" spans="2:24" ht="16">
      <c r="B95" s="26">
        <v>117</v>
      </c>
      <c r="C95" s="14"/>
      <c r="D95" s="15"/>
      <c r="E95" s="26">
        <v>118</v>
      </c>
      <c r="F95" s="14"/>
      <c r="G95" s="15"/>
      <c r="H95" s="26">
        <v>119</v>
      </c>
      <c r="I95" s="14"/>
      <c r="J95" s="15"/>
      <c r="K95" s="26">
        <v>120</v>
      </c>
      <c r="L95" s="14"/>
      <c r="M95" s="15"/>
      <c r="N95" s="32"/>
      <c r="O95" s="78">
        <v>118</v>
      </c>
      <c r="P95" s="58" t="s">
        <v>72</v>
      </c>
      <c r="Q95" s="59" t="s">
        <v>6</v>
      </c>
      <c r="R95" s="57">
        <v>18</v>
      </c>
      <c r="S95" s="233">
        <v>6174.0373333333337</v>
      </c>
      <c r="T95" s="233">
        <v>7717.5466666666671</v>
      </c>
      <c r="U95" s="61">
        <f>F98</f>
        <v>0</v>
      </c>
      <c r="V95" s="63">
        <f t="shared" ref="V95:V97" si="8">U95*S95</f>
        <v>0</v>
      </c>
      <c r="W95" s="63">
        <f t="shared" ref="W95:W97" si="9">U95*T95</f>
        <v>0</v>
      </c>
      <c r="X95" s="79">
        <f>U95/R95</f>
        <v>0</v>
      </c>
    </row>
    <row r="96" spans="2:24" ht="16">
      <c r="B96" s="16">
        <v>208801</v>
      </c>
      <c r="C96" s="15"/>
      <c r="D96" s="17"/>
      <c r="E96" s="16">
        <v>208802</v>
      </c>
      <c r="F96" s="15"/>
      <c r="G96" s="17"/>
      <c r="H96" s="16">
        <v>208202</v>
      </c>
      <c r="I96" s="15"/>
      <c r="J96" s="17"/>
      <c r="K96" s="16">
        <v>208101</v>
      </c>
      <c r="L96" s="15"/>
      <c r="M96" s="17"/>
      <c r="N96" s="32"/>
      <c r="O96" s="78">
        <v>119</v>
      </c>
      <c r="P96" s="58" t="s">
        <v>68</v>
      </c>
      <c r="Q96" s="59" t="s">
        <v>4</v>
      </c>
      <c r="R96" s="57">
        <v>18</v>
      </c>
      <c r="S96" s="233">
        <v>6174.0373333333337</v>
      </c>
      <c r="T96" s="233">
        <v>7717.5466666666671</v>
      </c>
      <c r="U96" s="61">
        <f>I98</f>
        <v>0</v>
      </c>
      <c r="V96" s="63">
        <f t="shared" si="8"/>
        <v>0</v>
      </c>
      <c r="W96" s="63">
        <f t="shared" si="9"/>
        <v>0</v>
      </c>
      <c r="X96" s="79">
        <f>U96/R96</f>
        <v>0</v>
      </c>
    </row>
    <row r="97" spans="2:24" ht="17" thickBot="1">
      <c r="B97" s="18" t="s">
        <v>55</v>
      </c>
      <c r="C97" s="27" t="s">
        <v>56</v>
      </c>
      <c r="D97" s="17"/>
      <c r="E97" s="18" t="s">
        <v>55</v>
      </c>
      <c r="F97" s="27" t="s">
        <v>56</v>
      </c>
      <c r="G97" s="17"/>
      <c r="H97" s="18" t="s">
        <v>55</v>
      </c>
      <c r="I97" s="27" t="s">
        <v>56</v>
      </c>
      <c r="J97" s="17"/>
      <c r="K97" s="18" t="s">
        <v>55</v>
      </c>
      <c r="L97" s="27" t="s">
        <v>56</v>
      </c>
      <c r="M97" s="19"/>
      <c r="N97" s="32"/>
      <c r="O97" s="80">
        <v>120</v>
      </c>
      <c r="P97" s="81" t="s">
        <v>73</v>
      </c>
      <c r="Q97" s="82" t="s">
        <v>3</v>
      </c>
      <c r="R97" s="83">
        <v>18</v>
      </c>
      <c r="S97" s="234">
        <v>5421.5765333333329</v>
      </c>
      <c r="T97" s="234">
        <v>6776.9706666666661</v>
      </c>
      <c r="U97" s="84">
        <f>L98</f>
        <v>0</v>
      </c>
      <c r="V97" s="85">
        <f t="shared" si="8"/>
        <v>0</v>
      </c>
      <c r="W97" s="85">
        <f t="shared" si="9"/>
        <v>0</v>
      </c>
      <c r="X97" s="86">
        <f>U97/R97</f>
        <v>0</v>
      </c>
    </row>
    <row r="98" spans="2:24" ht="18">
      <c r="B98" s="20" t="s">
        <v>54</v>
      </c>
      <c r="C98" s="21"/>
      <c r="D98" s="22"/>
      <c r="E98" s="20" t="s">
        <v>54</v>
      </c>
      <c r="F98" s="21"/>
      <c r="G98" s="22"/>
      <c r="H98" s="20" t="s">
        <v>54</v>
      </c>
      <c r="I98" s="21"/>
      <c r="J98" s="22"/>
      <c r="K98" s="20" t="s">
        <v>54</v>
      </c>
      <c r="L98" s="21"/>
      <c r="M98" s="1"/>
      <c r="N98" s="30"/>
      <c r="O98" s="2"/>
      <c r="P98" s="2"/>
      <c r="Q98" s="2"/>
      <c r="R98" s="6"/>
      <c r="S98" s="6"/>
      <c r="T98" s="6"/>
      <c r="U98" s="6"/>
      <c r="V98" s="64"/>
      <c r="W98" s="67"/>
      <c r="X98" s="68"/>
    </row>
    <row r="99" spans="2:24" ht="17" thickBot="1">
      <c r="B99" s="23"/>
      <c r="C99" s="24"/>
      <c r="D99" s="23"/>
      <c r="E99" s="23"/>
      <c r="F99" s="24"/>
      <c r="G99" s="23"/>
      <c r="H99" s="23"/>
      <c r="I99" s="24"/>
      <c r="J99" s="23"/>
      <c r="K99" s="23"/>
      <c r="L99" s="24"/>
      <c r="M99" s="1"/>
      <c r="N99" s="29"/>
      <c r="O99" s="2"/>
      <c r="P99" s="2"/>
      <c r="Q99" s="2"/>
      <c r="R99" s="6"/>
      <c r="S99" s="6"/>
      <c r="T99" s="6"/>
      <c r="U99" s="6"/>
      <c r="V99" s="64"/>
      <c r="W99" s="67"/>
      <c r="X99" s="68"/>
    </row>
    <row r="100" spans="2:24" ht="16">
      <c r="B100" s="2"/>
      <c r="C100" s="7"/>
      <c r="D100" s="2"/>
      <c r="E100" s="2"/>
      <c r="F100" s="7"/>
      <c r="G100" s="2"/>
      <c r="H100" s="2"/>
      <c r="I100" s="7"/>
      <c r="J100" s="2"/>
      <c r="K100" s="2"/>
      <c r="L100" s="7"/>
      <c r="M100" s="1"/>
      <c r="N100" s="29"/>
      <c r="O100" s="2"/>
      <c r="P100" s="2"/>
      <c r="Q100" s="2"/>
      <c r="R100" s="6"/>
      <c r="S100" s="6"/>
      <c r="T100" s="6"/>
      <c r="U100" s="6"/>
      <c r="V100" s="64"/>
      <c r="W100" s="67"/>
      <c r="X100" s="68"/>
    </row>
    <row r="101" spans="2:24" ht="16">
      <c r="B101" s="206"/>
      <c r="C101" s="206"/>
      <c r="D101" s="9"/>
      <c r="E101" s="206"/>
      <c r="F101" s="206"/>
      <c r="G101" s="9"/>
      <c r="H101" s="206"/>
      <c r="I101" s="206"/>
      <c r="J101" s="9"/>
      <c r="K101" s="206"/>
      <c r="L101" s="206"/>
      <c r="M101" s="9"/>
      <c r="N101" s="31"/>
      <c r="O101" s="2"/>
      <c r="P101" s="2"/>
      <c r="Q101" s="2"/>
      <c r="R101" s="6"/>
      <c r="S101" s="6"/>
      <c r="T101" s="6"/>
      <c r="U101" s="6"/>
      <c r="V101" s="64"/>
      <c r="W101" s="67"/>
      <c r="X101" s="68"/>
    </row>
    <row r="102" spans="2:24" ht="16">
      <c r="B102" s="33"/>
      <c r="C102" s="33"/>
      <c r="D102" s="9"/>
      <c r="E102" s="33"/>
      <c r="F102" s="33"/>
      <c r="G102" s="9"/>
      <c r="H102" s="33"/>
      <c r="I102" s="33"/>
      <c r="J102" s="9"/>
      <c r="K102" s="33"/>
      <c r="L102" s="33"/>
      <c r="M102" s="9"/>
      <c r="N102" s="31"/>
      <c r="O102" s="2"/>
      <c r="P102" s="2"/>
      <c r="Q102" s="2"/>
      <c r="R102" s="6"/>
      <c r="S102" s="6"/>
      <c r="T102" s="6"/>
      <c r="U102" s="6"/>
      <c r="V102" s="64"/>
      <c r="W102" s="67"/>
      <c r="X102" s="68"/>
    </row>
    <row r="103" spans="2:24" ht="16">
      <c r="B103" s="33"/>
      <c r="C103" s="33"/>
      <c r="D103" s="9"/>
      <c r="E103" s="33"/>
      <c r="F103" s="33"/>
      <c r="G103" s="9"/>
      <c r="H103" s="33"/>
      <c r="I103" s="33"/>
      <c r="J103" s="9"/>
      <c r="K103" s="33"/>
      <c r="L103" s="33"/>
      <c r="M103" s="9"/>
      <c r="N103" s="31"/>
      <c r="O103" s="2"/>
      <c r="P103" s="2"/>
      <c r="Q103" s="2"/>
      <c r="R103" s="6"/>
      <c r="S103" s="6"/>
      <c r="T103" s="6"/>
      <c r="U103" s="6"/>
      <c r="V103" s="64"/>
      <c r="W103" s="67"/>
      <c r="X103" s="68"/>
    </row>
    <row r="104" spans="2:24" ht="16">
      <c r="B104" s="33"/>
      <c r="C104" s="33"/>
      <c r="D104" s="9"/>
      <c r="E104" s="33"/>
      <c r="F104" s="33"/>
      <c r="G104" s="9"/>
      <c r="H104" s="33"/>
      <c r="I104" s="33"/>
      <c r="J104" s="9"/>
      <c r="K104" s="33"/>
      <c r="L104" s="33"/>
      <c r="M104" s="9"/>
      <c r="N104" s="31"/>
      <c r="O104" s="2"/>
      <c r="P104" s="2"/>
      <c r="Q104" s="2"/>
      <c r="R104" s="6"/>
      <c r="S104" s="6"/>
      <c r="T104" s="6"/>
      <c r="U104" s="6"/>
      <c r="V104" s="64"/>
      <c r="W104" s="67"/>
      <c r="X104" s="68"/>
    </row>
    <row r="105" spans="2:24" ht="16">
      <c r="B105" s="33"/>
      <c r="C105" s="33"/>
      <c r="D105" s="9"/>
      <c r="E105" s="33"/>
      <c r="F105" s="33"/>
      <c r="G105" s="9"/>
      <c r="H105" s="33"/>
      <c r="I105" s="33"/>
      <c r="J105" s="9"/>
      <c r="K105" s="33"/>
      <c r="L105" s="33"/>
      <c r="M105" s="9"/>
      <c r="N105" s="31"/>
      <c r="O105" s="2"/>
      <c r="P105" s="2"/>
      <c r="Q105" s="2"/>
      <c r="R105" s="6"/>
      <c r="S105" s="6"/>
      <c r="T105" s="6"/>
      <c r="U105" s="6"/>
      <c r="V105" s="64"/>
      <c r="W105" s="67"/>
      <c r="X105" s="68"/>
    </row>
    <row r="106" spans="2:24" ht="16">
      <c r="B106" s="33"/>
      <c r="C106" s="33"/>
      <c r="D106" s="9"/>
      <c r="E106" s="33"/>
      <c r="F106" s="33"/>
      <c r="G106" s="9"/>
      <c r="H106" s="33"/>
      <c r="I106" s="33"/>
      <c r="J106" s="9"/>
      <c r="K106" s="33"/>
      <c r="L106" s="33"/>
      <c r="M106" s="9"/>
      <c r="N106" s="31"/>
      <c r="O106" s="2"/>
      <c r="P106" s="2"/>
      <c r="Q106" s="2"/>
      <c r="R106" s="6"/>
      <c r="S106" s="6"/>
      <c r="T106" s="6"/>
      <c r="U106" s="6"/>
      <c r="V106" s="64"/>
      <c r="W106" s="67"/>
      <c r="X106" s="68"/>
    </row>
    <row r="107" spans="2:24" ht="16">
      <c r="B107" s="33"/>
      <c r="C107" s="33"/>
      <c r="D107" s="9"/>
      <c r="E107" s="33"/>
      <c r="F107" s="33"/>
      <c r="G107" s="9"/>
      <c r="H107" s="33"/>
      <c r="I107" s="33"/>
      <c r="J107" s="9"/>
      <c r="K107" s="33"/>
      <c r="L107" s="33"/>
      <c r="M107" s="9"/>
      <c r="N107" s="31"/>
      <c r="O107" s="2"/>
      <c r="P107" s="2"/>
      <c r="Q107" s="2"/>
      <c r="R107" s="6"/>
      <c r="S107" s="6"/>
      <c r="T107" s="6"/>
      <c r="U107" s="6"/>
      <c r="V107" s="64"/>
      <c r="W107" s="67"/>
      <c r="X107" s="68"/>
    </row>
    <row r="108" spans="2:24" ht="17" thickBot="1">
      <c r="B108" s="33"/>
      <c r="C108" s="33"/>
      <c r="D108" s="9"/>
      <c r="E108" s="33"/>
      <c r="F108" s="33"/>
      <c r="G108" s="9"/>
      <c r="H108" s="33"/>
      <c r="I108" s="33"/>
      <c r="J108" s="9"/>
      <c r="K108" s="33"/>
      <c r="L108" s="33"/>
      <c r="M108" s="9"/>
      <c r="N108" s="31"/>
      <c r="O108" s="2"/>
      <c r="P108" s="2"/>
      <c r="Q108" s="2"/>
      <c r="R108" s="6"/>
      <c r="S108" s="6"/>
      <c r="T108" s="6"/>
      <c r="U108" s="6"/>
      <c r="V108" s="64"/>
      <c r="W108" s="67"/>
      <c r="X108" s="68"/>
    </row>
    <row r="109" spans="2:24" ht="16">
      <c r="B109" s="9"/>
      <c r="C109" s="9"/>
      <c r="D109" s="9"/>
      <c r="E109" s="9"/>
      <c r="F109" s="9"/>
      <c r="G109" s="9"/>
      <c r="H109" s="9"/>
      <c r="I109" s="9"/>
      <c r="J109" s="9"/>
      <c r="K109" s="9"/>
      <c r="L109" s="9"/>
      <c r="M109" s="9"/>
      <c r="N109" s="31"/>
      <c r="O109" s="213" t="s">
        <v>272</v>
      </c>
      <c r="P109" s="215" t="s">
        <v>273</v>
      </c>
      <c r="Q109" s="215" t="s">
        <v>274</v>
      </c>
      <c r="R109" s="217" t="s">
        <v>275</v>
      </c>
      <c r="S109" s="246" t="s">
        <v>276</v>
      </c>
      <c r="T109" s="246"/>
      <c r="U109" s="219" t="s">
        <v>277</v>
      </c>
      <c r="V109" s="221" t="s">
        <v>278</v>
      </c>
      <c r="W109" s="221"/>
      <c r="X109" s="223" t="s">
        <v>279</v>
      </c>
    </row>
    <row r="110" spans="2:24" ht="17" thickBot="1">
      <c r="B110" s="10" t="s">
        <v>2</v>
      </c>
      <c r="C110" s="11"/>
      <c r="D110" s="9"/>
      <c r="E110" s="10" t="s">
        <v>7</v>
      </c>
      <c r="F110" s="12"/>
      <c r="G110" s="9"/>
      <c r="H110" s="10" t="s">
        <v>9</v>
      </c>
      <c r="I110" s="12"/>
      <c r="J110" s="9"/>
      <c r="K110" s="10" t="s">
        <v>11</v>
      </c>
      <c r="L110" s="12"/>
      <c r="M110" s="9"/>
      <c r="N110" s="31"/>
      <c r="O110" s="214"/>
      <c r="P110" s="216"/>
      <c r="Q110" s="216"/>
      <c r="R110" s="218"/>
      <c r="S110" s="87" t="s">
        <v>280</v>
      </c>
      <c r="T110" s="87" t="s">
        <v>281</v>
      </c>
      <c r="U110" s="220"/>
      <c r="V110" s="88" t="s">
        <v>282</v>
      </c>
      <c r="W110" s="88" t="s">
        <v>283</v>
      </c>
      <c r="X110" s="224"/>
    </row>
    <row r="111" spans="2:24" ht="16">
      <c r="B111" s="13"/>
      <c r="C111" s="13"/>
      <c r="D111" s="13"/>
      <c r="E111" s="13"/>
      <c r="F111" s="13"/>
      <c r="G111" s="13"/>
      <c r="H111" s="13"/>
      <c r="I111" s="13"/>
      <c r="J111" s="13"/>
      <c r="K111" s="13"/>
      <c r="L111" s="13"/>
      <c r="M111" s="13"/>
      <c r="N111" s="31"/>
      <c r="O111" s="247">
        <v>121</v>
      </c>
      <c r="P111" s="248" t="s">
        <v>73</v>
      </c>
      <c r="Q111" s="249" t="s">
        <v>3</v>
      </c>
      <c r="R111" s="250">
        <v>18</v>
      </c>
      <c r="S111" s="251">
        <v>5421.5765333333329</v>
      </c>
      <c r="T111" s="251">
        <v>6776.9706666666661</v>
      </c>
      <c r="U111" s="252">
        <f>C115</f>
        <v>0</v>
      </c>
      <c r="V111" s="238">
        <f>U111*S111</f>
        <v>0</v>
      </c>
      <c r="W111" s="238">
        <f>U111*T111</f>
        <v>0</v>
      </c>
      <c r="X111" s="253">
        <f>U111/R111</f>
        <v>0</v>
      </c>
    </row>
    <row r="112" spans="2:24" ht="16">
      <c r="B112" s="26">
        <v>121</v>
      </c>
      <c r="C112" s="14"/>
      <c r="D112" s="15"/>
      <c r="E112" s="26">
        <v>122</v>
      </c>
      <c r="F112" s="14"/>
      <c r="G112" s="15"/>
      <c r="H112" s="26">
        <v>123</v>
      </c>
      <c r="I112" s="14"/>
      <c r="J112" s="15"/>
      <c r="K112" s="26">
        <v>124</v>
      </c>
      <c r="L112" s="14"/>
      <c r="M112" s="15"/>
      <c r="N112" s="32"/>
      <c r="O112" s="78">
        <v>122</v>
      </c>
      <c r="P112" s="58" t="s">
        <v>74</v>
      </c>
      <c r="Q112" s="59" t="s">
        <v>8</v>
      </c>
      <c r="R112" s="57">
        <v>18</v>
      </c>
      <c r="S112" s="233">
        <v>6174.0373333333337</v>
      </c>
      <c r="T112" s="233">
        <v>7717.5466666666671</v>
      </c>
      <c r="U112" s="61">
        <f>F115</f>
        <v>0</v>
      </c>
      <c r="V112" s="63">
        <f t="shared" ref="V112:V114" si="10">U112*S112</f>
        <v>0</v>
      </c>
      <c r="W112" s="63">
        <f t="shared" ref="W112:W114" si="11">U112*T112</f>
        <v>0</v>
      </c>
      <c r="X112" s="79">
        <f>U112/R112</f>
        <v>0</v>
      </c>
    </row>
    <row r="113" spans="2:24" ht="16">
      <c r="B113" s="16">
        <v>208101</v>
      </c>
      <c r="C113" s="15"/>
      <c r="D113" s="17"/>
      <c r="E113" s="16">
        <v>213113</v>
      </c>
      <c r="F113" s="15"/>
      <c r="G113" s="17"/>
      <c r="H113" s="16">
        <v>249135</v>
      </c>
      <c r="I113" s="15"/>
      <c r="J113" s="17"/>
      <c r="K113" s="16">
        <v>240112</v>
      </c>
      <c r="L113" s="15"/>
      <c r="M113" s="17"/>
      <c r="N113" s="32"/>
      <c r="O113" s="78">
        <v>123</v>
      </c>
      <c r="P113" s="58" t="s">
        <v>75</v>
      </c>
      <c r="Q113" s="59" t="s">
        <v>10</v>
      </c>
      <c r="R113" s="57">
        <v>12</v>
      </c>
      <c r="S113" s="233">
        <v>13399.590400000001</v>
      </c>
      <c r="T113" s="233">
        <v>16749.488000000001</v>
      </c>
      <c r="U113" s="61">
        <f>I115</f>
        <v>0</v>
      </c>
      <c r="V113" s="63">
        <f t="shared" si="10"/>
        <v>0</v>
      </c>
      <c r="W113" s="63">
        <f t="shared" si="11"/>
        <v>0</v>
      </c>
      <c r="X113" s="79">
        <f>U113/R113</f>
        <v>0</v>
      </c>
    </row>
    <row r="114" spans="2:24" ht="17" thickBot="1">
      <c r="B114" s="18" t="s">
        <v>55</v>
      </c>
      <c r="C114" s="27" t="s">
        <v>56</v>
      </c>
      <c r="D114" s="17"/>
      <c r="E114" s="18" t="s">
        <v>55</v>
      </c>
      <c r="F114" s="27" t="s">
        <v>56</v>
      </c>
      <c r="G114" s="17"/>
      <c r="H114" s="18" t="s">
        <v>55</v>
      </c>
      <c r="I114" s="27" t="s">
        <v>56</v>
      </c>
      <c r="J114" s="17"/>
      <c r="K114" s="18" t="s">
        <v>55</v>
      </c>
      <c r="L114" s="27" t="s">
        <v>56</v>
      </c>
      <c r="M114" s="19"/>
      <c r="N114" s="32"/>
      <c r="O114" s="80">
        <v>124</v>
      </c>
      <c r="P114" s="81" t="s">
        <v>76</v>
      </c>
      <c r="Q114" s="82" t="s">
        <v>12</v>
      </c>
      <c r="R114" s="83">
        <v>18</v>
      </c>
      <c r="S114" s="234">
        <v>7678.9589333333333</v>
      </c>
      <c r="T114" s="234">
        <v>9598.6986666666671</v>
      </c>
      <c r="U114" s="84">
        <f>L115</f>
        <v>0</v>
      </c>
      <c r="V114" s="85">
        <f t="shared" si="10"/>
        <v>0</v>
      </c>
      <c r="W114" s="85">
        <f t="shared" si="11"/>
        <v>0</v>
      </c>
      <c r="X114" s="86">
        <f>U114/R114</f>
        <v>0</v>
      </c>
    </row>
    <row r="115" spans="2:24" ht="18">
      <c r="B115" s="20" t="s">
        <v>54</v>
      </c>
      <c r="C115" s="21"/>
      <c r="D115" s="22"/>
      <c r="E115" s="20" t="s">
        <v>54</v>
      </c>
      <c r="F115" s="21"/>
      <c r="G115" s="22"/>
      <c r="H115" s="20" t="s">
        <v>54</v>
      </c>
      <c r="I115" s="21"/>
      <c r="J115" s="22"/>
      <c r="K115" s="20" t="s">
        <v>54</v>
      </c>
      <c r="L115" s="21"/>
      <c r="M115" s="1"/>
      <c r="N115" s="30"/>
      <c r="O115" s="2"/>
      <c r="P115" s="2"/>
      <c r="Q115" s="2"/>
      <c r="R115" s="6"/>
      <c r="S115" s="6"/>
      <c r="T115" s="6"/>
      <c r="U115" s="6"/>
      <c r="V115" s="65"/>
      <c r="W115" s="67"/>
      <c r="X115" s="5"/>
    </row>
    <row r="116" spans="2:24" ht="17" thickBot="1">
      <c r="B116" s="23"/>
      <c r="C116" s="24"/>
      <c r="D116" s="23"/>
      <c r="E116" s="23"/>
      <c r="F116" s="24"/>
      <c r="G116" s="23"/>
      <c r="H116" s="23"/>
      <c r="I116" s="24"/>
      <c r="J116" s="23"/>
      <c r="K116" s="23"/>
      <c r="L116" s="24"/>
      <c r="M116" s="1"/>
      <c r="N116" s="29"/>
      <c r="O116" s="2"/>
      <c r="P116" s="2"/>
      <c r="Q116" s="2"/>
      <c r="R116" s="6"/>
      <c r="S116" s="6"/>
      <c r="T116" s="6"/>
      <c r="U116" s="6"/>
      <c r="V116" s="65"/>
      <c r="W116" s="67"/>
      <c r="X116" s="5"/>
    </row>
    <row r="117" spans="2:24" ht="16">
      <c r="B117" s="2"/>
      <c r="C117" s="7"/>
      <c r="D117" s="2"/>
      <c r="E117" s="2"/>
      <c r="F117" s="7"/>
      <c r="G117" s="2"/>
      <c r="H117" s="2"/>
      <c r="I117" s="7"/>
      <c r="J117" s="2"/>
      <c r="K117" s="2"/>
      <c r="L117" s="7"/>
      <c r="M117" s="1"/>
      <c r="N117" s="29"/>
      <c r="O117" s="2"/>
      <c r="P117" s="2"/>
      <c r="Q117" s="2"/>
      <c r="R117" s="6"/>
      <c r="S117" s="6"/>
      <c r="T117" s="6"/>
      <c r="U117" s="6"/>
      <c r="V117" s="65"/>
      <c r="W117" s="67"/>
      <c r="X117" s="5"/>
    </row>
    <row r="118" spans="2:24" ht="16">
      <c r="B118" s="206"/>
      <c r="C118" s="206"/>
      <c r="D118" s="9"/>
      <c r="E118" s="206"/>
      <c r="F118" s="206"/>
      <c r="G118" s="9"/>
      <c r="H118" s="206"/>
      <c r="I118" s="206"/>
      <c r="J118" s="9"/>
      <c r="K118" s="206"/>
      <c r="L118" s="206"/>
      <c r="M118" s="9"/>
      <c r="N118" s="31"/>
      <c r="O118" s="2"/>
      <c r="P118" s="2"/>
      <c r="Q118" s="2"/>
      <c r="R118" s="6"/>
      <c r="S118" s="6"/>
      <c r="T118" s="6"/>
      <c r="U118" s="6"/>
      <c r="V118" s="65"/>
      <c r="W118" s="67"/>
      <c r="X118" s="5"/>
    </row>
    <row r="119" spans="2:24" ht="16">
      <c r="B119" s="33"/>
      <c r="C119" s="33"/>
      <c r="D119" s="9"/>
      <c r="E119" s="33"/>
      <c r="F119" s="33"/>
      <c r="G119" s="9"/>
      <c r="H119" s="33"/>
      <c r="I119" s="33"/>
      <c r="J119" s="9"/>
      <c r="K119" s="33"/>
      <c r="L119" s="33"/>
      <c r="M119" s="9"/>
      <c r="N119" s="31"/>
      <c r="O119" s="2"/>
      <c r="P119" s="2"/>
      <c r="Q119" s="2"/>
      <c r="R119" s="6"/>
      <c r="S119" s="6"/>
      <c r="T119" s="6"/>
      <c r="U119" s="6"/>
      <c r="V119" s="65"/>
      <c r="W119" s="67"/>
      <c r="X119" s="5"/>
    </row>
    <row r="120" spans="2:24" ht="16">
      <c r="B120" s="33"/>
      <c r="C120" s="33"/>
      <c r="D120" s="9"/>
      <c r="E120" s="33"/>
      <c r="F120" s="33"/>
      <c r="G120" s="9"/>
      <c r="H120" s="33"/>
      <c r="I120" s="33"/>
      <c r="J120" s="9"/>
      <c r="K120" s="33"/>
      <c r="L120" s="33"/>
      <c r="M120" s="9"/>
      <c r="N120" s="31"/>
      <c r="O120" s="2"/>
      <c r="P120" s="2"/>
      <c r="Q120" s="2"/>
      <c r="R120" s="6"/>
      <c r="S120" s="6"/>
      <c r="T120" s="6"/>
      <c r="U120" s="6"/>
      <c r="V120" s="65"/>
      <c r="W120" s="67"/>
      <c r="X120" s="5"/>
    </row>
    <row r="121" spans="2:24" ht="16">
      <c r="B121" s="33"/>
      <c r="C121" s="33"/>
      <c r="D121" s="9"/>
      <c r="E121" s="33"/>
      <c r="F121" s="33"/>
      <c r="G121" s="9"/>
      <c r="H121" s="33"/>
      <c r="I121" s="33"/>
      <c r="J121" s="9"/>
      <c r="K121" s="33"/>
      <c r="L121" s="33"/>
      <c r="M121" s="9"/>
      <c r="N121" s="31"/>
      <c r="O121" s="2"/>
      <c r="P121" s="2"/>
      <c r="Q121" s="2"/>
      <c r="R121" s="6"/>
      <c r="S121" s="6"/>
      <c r="T121" s="6"/>
      <c r="U121" s="6"/>
      <c r="V121" s="65"/>
      <c r="W121" s="67"/>
      <c r="X121" s="5"/>
    </row>
    <row r="122" spans="2:24" ht="16">
      <c r="B122" s="33"/>
      <c r="C122" s="33"/>
      <c r="D122" s="9"/>
      <c r="E122" s="33"/>
      <c r="F122" s="33"/>
      <c r="G122" s="9"/>
      <c r="H122" s="33"/>
      <c r="I122" s="33"/>
      <c r="J122" s="9"/>
      <c r="K122" s="33"/>
      <c r="L122" s="33"/>
      <c r="M122" s="9"/>
      <c r="N122" s="31"/>
      <c r="O122" s="2"/>
      <c r="P122" s="2"/>
      <c r="Q122" s="2"/>
      <c r="R122" s="6"/>
      <c r="S122" s="6"/>
      <c r="T122" s="6"/>
      <c r="U122" s="6"/>
      <c r="V122" s="65"/>
      <c r="W122" s="67"/>
      <c r="X122" s="5"/>
    </row>
    <row r="123" spans="2:24" ht="16">
      <c r="B123" s="33"/>
      <c r="C123" s="33"/>
      <c r="D123" s="9"/>
      <c r="E123" s="33"/>
      <c r="F123" s="33"/>
      <c r="G123" s="9"/>
      <c r="H123" s="33"/>
      <c r="I123" s="33"/>
      <c r="J123" s="9"/>
      <c r="K123" s="33"/>
      <c r="L123" s="33"/>
      <c r="M123" s="9"/>
      <c r="N123" s="31"/>
      <c r="O123" s="2"/>
      <c r="P123" s="2"/>
      <c r="Q123" s="2"/>
      <c r="R123" s="6"/>
      <c r="S123" s="6"/>
      <c r="T123" s="6"/>
      <c r="U123" s="6"/>
      <c r="V123" s="65"/>
      <c r="W123" s="67"/>
      <c r="X123" s="5"/>
    </row>
    <row r="124" spans="2:24" ht="16">
      <c r="B124" s="33"/>
      <c r="C124" s="33"/>
      <c r="D124" s="9"/>
      <c r="E124" s="33"/>
      <c r="F124" s="33"/>
      <c r="G124" s="9"/>
      <c r="H124" s="33"/>
      <c r="I124" s="33"/>
      <c r="J124" s="9"/>
      <c r="K124" s="33"/>
      <c r="L124" s="33"/>
      <c r="M124" s="9"/>
      <c r="N124" s="31"/>
      <c r="O124" s="2"/>
      <c r="P124" s="2"/>
      <c r="Q124" s="2"/>
      <c r="R124" s="6"/>
      <c r="S124" s="6"/>
      <c r="T124" s="6"/>
      <c r="U124" s="6"/>
      <c r="V124" s="65"/>
      <c r="W124" s="67"/>
      <c r="X124" s="5"/>
    </row>
    <row r="125" spans="2:24" ht="17" thickBot="1">
      <c r="B125" s="33"/>
      <c r="C125" s="33"/>
      <c r="D125" s="9"/>
      <c r="E125" s="33"/>
      <c r="F125" s="33"/>
      <c r="G125" s="9"/>
      <c r="H125" s="33"/>
      <c r="I125" s="33"/>
      <c r="J125" s="9"/>
      <c r="K125" s="33"/>
      <c r="L125" s="33"/>
      <c r="M125" s="9"/>
      <c r="N125" s="31"/>
      <c r="O125" s="2"/>
      <c r="P125" s="2"/>
      <c r="Q125" s="2"/>
      <c r="R125" s="6"/>
      <c r="S125" s="6"/>
      <c r="T125" s="6"/>
      <c r="U125" s="6"/>
      <c r="V125" s="65"/>
      <c r="W125" s="67"/>
      <c r="X125" s="5"/>
    </row>
    <row r="126" spans="2:24" ht="16">
      <c r="B126" s="9"/>
      <c r="C126" s="9"/>
      <c r="D126" s="9"/>
      <c r="E126" s="9"/>
      <c r="F126" s="9"/>
      <c r="G126" s="9"/>
      <c r="H126" s="9"/>
      <c r="I126" s="9"/>
      <c r="J126" s="9"/>
      <c r="K126" s="9"/>
      <c r="L126" s="9"/>
      <c r="M126" s="9"/>
      <c r="N126" s="31"/>
      <c r="O126" s="213" t="s">
        <v>272</v>
      </c>
      <c r="P126" s="215" t="s">
        <v>273</v>
      </c>
      <c r="Q126" s="215" t="s">
        <v>274</v>
      </c>
      <c r="R126" s="217" t="s">
        <v>275</v>
      </c>
      <c r="S126" s="246" t="s">
        <v>276</v>
      </c>
      <c r="T126" s="246"/>
      <c r="U126" s="219" t="s">
        <v>277</v>
      </c>
      <c r="V126" s="221" t="s">
        <v>278</v>
      </c>
      <c r="W126" s="221"/>
      <c r="X126" s="223" t="s">
        <v>279</v>
      </c>
    </row>
    <row r="127" spans="2:24" ht="16">
      <c r="B127" s="10" t="s">
        <v>13</v>
      </c>
      <c r="C127" s="11"/>
      <c r="D127" s="9"/>
      <c r="E127" s="10" t="s">
        <v>13</v>
      </c>
      <c r="F127" s="12"/>
      <c r="G127" s="9"/>
      <c r="H127" s="10" t="s">
        <v>57</v>
      </c>
      <c r="I127" s="12"/>
      <c r="J127" s="9"/>
      <c r="K127" s="10" t="s">
        <v>57</v>
      </c>
      <c r="L127" s="12"/>
      <c r="M127" s="9"/>
      <c r="N127" s="31"/>
      <c r="O127" s="244"/>
      <c r="P127" s="242"/>
      <c r="Q127" s="242"/>
      <c r="R127" s="241"/>
      <c r="S127" s="243" t="s">
        <v>280</v>
      </c>
      <c r="T127" s="243" t="s">
        <v>281</v>
      </c>
      <c r="U127" s="239"/>
      <c r="V127" s="240" t="s">
        <v>282</v>
      </c>
      <c r="W127" s="240" t="s">
        <v>283</v>
      </c>
      <c r="X127" s="245"/>
    </row>
    <row r="128" spans="2:24" ht="16">
      <c r="B128" s="13"/>
      <c r="C128" s="13"/>
      <c r="D128" s="13"/>
      <c r="E128" s="13"/>
      <c r="F128" s="13"/>
      <c r="G128" s="13"/>
      <c r="H128" s="13"/>
      <c r="I128" s="13"/>
      <c r="J128" s="13"/>
      <c r="K128" s="13"/>
      <c r="L128" s="13"/>
      <c r="M128" s="13"/>
      <c r="N128" s="31"/>
      <c r="O128" s="78">
        <v>125</v>
      </c>
      <c r="P128" s="58" t="s">
        <v>77</v>
      </c>
      <c r="Q128" s="59" t="s">
        <v>14</v>
      </c>
      <c r="R128" s="57">
        <v>18</v>
      </c>
      <c r="S128" s="233">
        <v>6174.0373333333337</v>
      </c>
      <c r="T128" s="233">
        <v>7717.5466666666671</v>
      </c>
      <c r="U128" s="61">
        <f>C132</f>
        <v>0</v>
      </c>
      <c r="V128" s="63">
        <f>U128*S128</f>
        <v>0</v>
      </c>
      <c r="W128" s="63">
        <f>U128*T128</f>
        <v>0</v>
      </c>
      <c r="X128" s="79">
        <f>U128/R128</f>
        <v>0</v>
      </c>
    </row>
    <row r="129" spans="2:24" ht="16">
      <c r="B129" s="26">
        <v>125</v>
      </c>
      <c r="C129" s="14"/>
      <c r="D129" s="15"/>
      <c r="E129" s="26">
        <v>126</v>
      </c>
      <c r="F129" s="14"/>
      <c r="G129" s="15"/>
      <c r="H129" s="26">
        <v>127</v>
      </c>
      <c r="I129" s="14"/>
      <c r="J129" s="15"/>
      <c r="K129" s="26">
        <v>128</v>
      </c>
      <c r="L129" s="14"/>
      <c r="M129" s="15"/>
      <c r="N129" s="32"/>
      <c r="O129" s="78">
        <v>126</v>
      </c>
      <c r="P129" s="58" t="s">
        <v>78</v>
      </c>
      <c r="Q129" s="59" t="s">
        <v>14</v>
      </c>
      <c r="R129" s="57">
        <v>18</v>
      </c>
      <c r="S129" s="233">
        <v>7678.9589333333333</v>
      </c>
      <c r="T129" s="233">
        <v>9598.6986666666671</v>
      </c>
      <c r="U129" s="61">
        <f>F132</f>
        <v>0</v>
      </c>
      <c r="V129" s="63">
        <f t="shared" ref="V129:V131" si="12">U129*S129</f>
        <v>0</v>
      </c>
      <c r="W129" s="63">
        <f t="shared" ref="W129:W131" si="13">U129*T129</f>
        <v>0</v>
      </c>
      <c r="X129" s="79">
        <f>U129/R129</f>
        <v>0</v>
      </c>
    </row>
    <row r="130" spans="2:24" ht="16">
      <c r="B130" s="16">
        <v>270112</v>
      </c>
      <c r="C130" s="15"/>
      <c r="D130" s="17"/>
      <c r="E130" s="16">
        <v>270113</v>
      </c>
      <c r="F130" s="15"/>
      <c r="G130" s="17"/>
      <c r="H130" s="16">
        <v>253111</v>
      </c>
      <c r="I130" s="15"/>
      <c r="J130" s="17"/>
      <c r="K130" s="16">
        <v>253111</v>
      </c>
      <c r="L130" s="15"/>
      <c r="M130" s="17"/>
      <c r="N130" s="32"/>
      <c r="O130" s="78">
        <v>127</v>
      </c>
      <c r="P130" s="58" t="s">
        <v>79</v>
      </c>
      <c r="Q130" s="59" t="s">
        <v>58</v>
      </c>
      <c r="R130" s="57">
        <v>20</v>
      </c>
      <c r="S130" s="233">
        <v>5180.4032000000007</v>
      </c>
      <c r="T130" s="233">
        <v>6475.5040000000008</v>
      </c>
      <c r="U130" s="61">
        <f>I132</f>
        <v>0</v>
      </c>
      <c r="V130" s="63">
        <f t="shared" si="12"/>
        <v>0</v>
      </c>
      <c r="W130" s="63">
        <f t="shared" si="13"/>
        <v>0</v>
      </c>
      <c r="X130" s="79">
        <f>U130/R130</f>
        <v>0</v>
      </c>
    </row>
    <row r="131" spans="2:24" ht="17" thickBot="1">
      <c r="B131" s="18" t="s">
        <v>55</v>
      </c>
      <c r="C131" s="27" t="s">
        <v>56</v>
      </c>
      <c r="D131" s="17"/>
      <c r="E131" s="18" t="s">
        <v>55</v>
      </c>
      <c r="F131" s="27" t="s">
        <v>56</v>
      </c>
      <c r="G131" s="17"/>
      <c r="H131" s="18" t="s">
        <v>55</v>
      </c>
      <c r="I131" s="27" t="s">
        <v>56</v>
      </c>
      <c r="J131" s="17"/>
      <c r="K131" s="18" t="s">
        <v>55</v>
      </c>
      <c r="L131" s="27" t="s">
        <v>56</v>
      </c>
      <c r="M131" s="19"/>
      <c r="N131" s="32"/>
      <c r="O131" s="80">
        <v>128</v>
      </c>
      <c r="P131" s="81" t="s">
        <v>79</v>
      </c>
      <c r="Q131" s="82" t="s">
        <v>58</v>
      </c>
      <c r="R131" s="83">
        <v>20</v>
      </c>
      <c r="S131" s="234">
        <v>5180.4032000000007</v>
      </c>
      <c r="T131" s="234">
        <v>6475.5040000000008</v>
      </c>
      <c r="U131" s="84">
        <f>L132</f>
        <v>0</v>
      </c>
      <c r="V131" s="85">
        <f t="shared" si="12"/>
        <v>0</v>
      </c>
      <c r="W131" s="85">
        <f t="shared" si="13"/>
        <v>0</v>
      </c>
      <c r="X131" s="86">
        <f>U131/R131</f>
        <v>0</v>
      </c>
    </row>
    <row r="132" spans="2:24" ht="18">
      <c r="B132" s="20" t="s">
        <v>54</v>
      </c>
      <c r="C132" s="21"/>
      <c r="D132" s="22"/>
      <c r="E132" s="20" t="s">
        <v>54</v>
      </c>
      <c r="F132" s="21"/>
      <c r="G132" s="22"/>
      <c r="H132" s="20" t="s">
        <v>54</v>
      </c>
      <c r="I132" s="21"/>
      <c r="J132" s="22"/>
      <c r="K132" s="20" t="s">
        <v>54</v>
      </c>
      <c r="L132" s="21"/>
      <c r="M132" s="1"/>
      <c r="N132" s="30"/>
      <c r="O132" s="2"/>
      <c r="P132" s="2"/>
      <c r="Q132" s="2"/>
      <c r="R132" s="6"/>
      <c r="S132" s="6"/>
      <c r="T132" s="6"/>
      <c r="U132" s="6"/>
      <c r="V132" s="65"/>
      <c r="W132" s="67"/>
      <c r="X132" s="5"/>
    </row>
    <row r="133" spans="2:24" ht="17" thickBot="1">
      <c r="B133" s="23"/>
      <c r="C133" s="24"/>
      <c r="D133" s="23"/>
      <c r="E133" s="23"/>
      <c r="F133" s="24"/>
      <c r="G133" s="23"/>
      <c r="H133" s="23"/>
      <c r="I133" s="24"/>
      <c r="J133" s="23"/>
      <c r="K133" s="23"/>
      <c r="L133" s="24"/>
      <c r="M133" s="1"/>
      <c r="N133" s="29"/>
      <c r="O133" s="2"/>
      <c r="P133" s="2"/>
      <c r="Q133" s="2"/>
      <c r="R133" s="6"/>
      <c r="S133" s="6"/>
      <c r="T133" s="6"/>
      <c r="U133" s="6"/>
      <c r="V133" s="65"/>
      <c r="W133" s="67"/>
      <c r="X133" s="5"/>
    </row>
    <row r="134" spans="2:24" ht="16">
      <c r="B134" s="2"/>
      <c r="C134" s="7"/>
      <c r="D134" s="2"/>
      <c r="E134" s="2"/>
      <c r="F134" s="7"/>
      <c r="G134" s="2"/>
      <c r="H134" s="2"/>
      <c r="I134" s="7"/>
      <c r="J134" s="2"/>
      <c r="K134" s="2"/>
      <c r="L134" s="7"/>
      <c r="M134" s="1"/>
      <c r="N134" s="29"/>
      <c r="O134" s="2"/>
      <c r="P134" s="2"/>
      <c r="Q134" s="2"/>
      <c r="R134" s="6"/>
      <c r="S134" s="6"/>
      <c r="T134" s="6"/>
      <c r="U134" s="6"/>
      <c r="V134" s="65"/>
      <c r="W134" s="67"/>
      <c r="X134" s="5"/>
    </row>
    <row r="135" spans="2:24" ht="16">
      <c r="B135" s="206"/>
      <c r="C135" s="206"/>
      <c r="D135" s="9"/>
      <c r="E135" s="206"/>
      <c r="F135" s="206"/>
      <c r="G135" s="9"/>
      <c r="H135" s="206"/>
      <c r="I135" s="206"/>
      <c r="J135" s="9"/>
      <c r="K135" s="206"/>
      <c r="L135" s="206"/>
      <c r="M135" s="9"/>
      <c r="N135" s="31"/>
      <c r="O135" s="2"/>
      <c r="P135" s="2"/>
      <c r="Q135" s="2"/>
      <c r="R135" s="6"/>
      <c r="S135" s="6"/>
      <c r="T135" s="6"/>
      <c r="U135" s="6"/>
      <c r="V135" s="65"/>
      <c r="W135" s="67"/>
      <c r="X135" s="5"/>
    </row>
    <row r="136" spans="2:24" ht="16">
      <c r="B136" s="33"/>
      <c r="C136" s="33"/>
      <c r="D136" s="9"/>
      <c r="E136" s="33"/>
      <c r="F136" s="33"/>
      <c r="G136" s="9"/>
      <c r="H136" s="33"/>
      <c r="I136" s="33"/>
      <c r="J136" s="9"/>
      <c r="K136" s="33"/>
      <c r="L136" s="33"/>
      <c r="M136" s="9"/>
      <c r="N136" s="31"/>
      <c r="O136" s="2"/>
      <c r="P136" s="2"/>
      <c r="Q136" s="2"/>
      <c r="R136" s="6"/>
      <c r="S136" s="6"/>
      <c r="T136" s="6"/>
      <c r="U136" s="6"/>
      <c r="V136" s="65"/>
      <c r="W136" s="67"/>
      <c r="X136" s="5"/>
    </row>
    <row r="137" spans="2:24" ht="16">
      <c r="B137" s="33"/>
      <c r="C137" s="33"/>
      <c r="D137" s="9"/>
      <c r="E137" s="33"/>
      <c r="F137" s="33"/>
      <c r="G137" s="9"/>
      <c r="H137" s="33"/>
      <c r="I137" s="33"/>
      <c r="J137" s="9"/>
      <c r="K137" s="33"/>
      <c r="L137" s="33"/>
      <c r="M137" s="9"/>
      <c r="N137" s="31"/>
      <c r="O137" s="2"/>
      <c r="P137" s="2"/>
      <c r="Q137" s="2"/>
      <c r="R137" s="6"/>
      <c r="S137" s="6"/>
      <c r="T137" s="6"/>
      <c r="U137" s="6"/>
      <c r="V137" s="65"/>
      <c r="W137" s="67"/>
      <c r="X137" s="5"/>
    </row>
    <row r="138" spans="2:24" ht="16">
      <c r="B138" s="33"/>
      <c r="C138" s="33"/>
      <c r="D138" s="9"/>
      <c r="E138" s="33"/>
      <c r="F138" s="33"/>
      <c r="G138" s="9"/>
      <c r="H138" s="33"/>
      <c r="I138" s="33"/>
      <c r="J138" s="9"/>
      <c r="K138" s="33"/>
      <c r="L138" s="33"/>
      <c r="M138" s="9"/>
      <c r="N138" s="31"/>
      <c r="O138" s="2"/>
      <c r="P138" s="2"/>
      <c r="Q138" s="2"/>
      <c r="R138" s="6"/>
      <c r="S138" s="6"/>
      <c r="T138" s="6"/>
      <c r="U138" s="6"/>
      <c r="V138" s="65"/>
      <c r="W138" s="67"/>
      <c r="X138" s="5"/>
    </row>
    <row r="139" spans="2:24" ht="16">
      <c r="B139" s="33"/>
      <c r="C139" s="33"/>
      <c r="D139" s="9"/>
      <c r="E139" s="33"/>
      <c r="F139" s="33"/>
      <c r="G139" s="9"/>
      <c r="H139" s="33"/>
      <c r="I139" s="33"/>
      <c r="J139" s="9"/>
      <c r="K139" s="33"/>
      <c r="L139" s="33"/>
      <c r="M139" s="9"/>
      <c r="N139" s="31"/>
      <c r="O139" s="2"/>
      <c r="P139" s="2"/>
      <c r="Q139" s="2"/>
      <c r="R139" s="6"/>
      <c r="S139" s="6"/>
      <c r="T139" s="6"/>
      <c r="U139" s="6"/>
      <c r="V139" s="65"/>
      <c r="W139" s="67"/>
      <c r="X139" s="5"/>
    </row>
    <row r="140" spans="2:24" ht="16">
      <c r="B140" s="33"/>
      <c r="C140" s="33"/>
      <c r="D140" s="9"/>
      <c r="E140" s="33"/>
      <c r="F140" s="33"/>
      <c r="G140" s="9"/>
      <c r="H140" s="33"/>
      <c r="I140" s="33"/>
      <c r="J140" s="9"/>
      <c r="K140" s="33"/>
      <c r="L140" s="33"/>
      <c r="M140" s="9"/>
      <c r="N140" s="31"/>
      <c r="O140" s="2"/>
      <c r="P140" s="2"/>
      <c r="Q140" s="2"/>
      <c r="R140" s="6"/>
      <c r="S140" s="6"/>
      <c r="T140" s="6"/>
      <c r="U140" s="6"/>
      <c r="V140" s="65"/>
      <c r="W140" s="67"/>
      <c r="X140" s="5"/>
    </row>
    <row r="141" spans="2:24" ht="16">
      <c r="B141" s="33"/>
      <c r="C141" s="33"/>
      <c r="D141" s="9"/>
      <c r="E141" s="33"/>
      <c r="F141" s="33"/>
      <c r="G141" s="9"/>
      <c r="H141" s="33"/>
      <c r="I141" s="33"/>
      <c r="J141" s="9"/>
      <c r="K141" s="33"/>
      <c r="L141" s="33"/>
      <c r="M141" s="9"/>
      <c r="N141" s="31"/>
      <c r="O141" s="2"/>
      <c r="P141" s="2"/>
      <c r="Q141" s="2"/>
      <c r="R141" s="6"/>
      <c r="S141" s="6"/>
      <c r="T141" s="6"/>
      <c r="U141" s="6"/>
      <c r="V141" s="65"/>
      <c r="W141" s="67"/>
      <c r="X141" s="5"/>
    </row>
    <row r="142" spans="2:24" ht="17" thickBot="1">
      <c r="B142" s="33"/>
      <c r="C142" s="33"/>
      <c r="D142" s="9"/>
      <c r="E142" s="33"/>
      <c r="F142" s="33"/>
      <c r="G142" s="9"/>
      <c r="H142" s="33"/>
      <c r="I142" s="33"/>
      <c r="J142" s="9"/>
      <c r="K142" s="33"/>
      <c r="L142" s="33"/>
      <c r="M142" s="9"/>
      <c r="N142" s="31"/>
      <c r="O142" s="2"/>
      <c r="P142" s="2"/>
      <c r="Q142" s="2"/>
      <c r="R142" s="6"/>
      <c r="S142" s="6"/>
      <c r="T142" s="6"/>
      <c r="U142" s="6"/>
      <c r="V142" s="65"/>
      <c r="W142" s="67"/>
      <c r="X142" s="5"/>
    </row>
    <row r="143" spans="2:24" ht="16">
      <c r="B143" s="9"/>
      <c r="C143" s="9"/>
      <c r="D143" s="9"/>
      <c r="E143" s="9"/>
      <c r="F143" s="9"/>
      <c r="G143" s="9"/>
      <c r="H143" s="9"/>
      <c r="I143" s="9"/>
      <c r="J143" s="9"/>
      <c r="K143" s="9"/>
      <c r="L143" s="9"/>
      <c r="M143" s="9"/>
      <c r="N143" s="31"/>
      <c r="O143" s="213" t="s">
        <v>272</v>
      </c>
      <c r="P143" s="215" t="s">
        <v>273</v>
      </c>
      <c r="Q143" s="215" t="s">
        <v>274</v>
      </c>
      <c r="R143" s="217" t="s">
        <v>275</v>
      </c>
      <c r="S143" s="246" t="s">
        <v>276</v>
      </c>
      <c r="T143" s="246"/>
      <c r="U143" s="219" t="s">
        <v>277</v>
      </c>
      <c r="V143" s="221" t="s">
        <v>278</v>
      </c>
      <c r="W143" s="221"/>
      <c r="X143" s="223" t="s">
        <v>279</v>
      </c>
    </row>
    <row r="144" spans="2:24" ht="16">
      <c r="B144" s="10" t="s">
        <v>60</v>
      </c>
      <c r="C144" s="11"/>
      <c r="D144" s="9"/>
      <c r="E144" s="10" t="s">
        <v>60</v>
      </c>
      <c r="F144" s="12"/>
      <c r="G144" s="9"/>
      <c r="H144" s="10" t="s">
        <v>15</v>
      </c>
      <c r="I144" s="12"/>
      <c r="J144" s="9"/>
      <c r="K144" s="10" t="s">
        <v>17</v>
      </c>
      <c r="L144" s="12"/>
      <c r="M144" s="9"/>
      <c r="N144" s="31"/>
      <c r="O144" s="244"/>
      <c r="P144" s="242"/>
      <c r="Q144" s="242"/>
      <c r="R144" s="241"/>
      <c r="S144" s="243" t="s">
        <v>280</v>
      </c>
      <c r="T144" s="243" t="s">
        <v>281</v>
      </c>
      <c r="U144" s="239"/>
      <c r="V144" s="240" t="s">
        <v>282</v>
      </c>
      <c r="W144" s="240" t="s">
        <v>283</v>
      </c>
      <c r="X144" s="245"/>
    </row>
    <row r="145" spans="2:24" ht="16">
      <c r="B145" s="13"/>
      <c r="C145" s="13"/>
      <c r="D145" s="13"/>
      <c r="E145" s="13"/>
      <c r="F145" s="13"/>
      <c r="G145" s="13"/>
      <c r="H145" s="13"/>
      <c r="I145" s="13"/>
      <c r="J145" s="13"/>
      <c r="K145" s="13"/>
      <c r="L145" s="13"/>
      <c r="M145" s="13"/>
      <c r="N145" s="31"/>
      <c r="O145" s="78">
        <v>129</v>
      </c>
      <c r="P145" s="58" t="s">
        <v>80</v>
      </c>
      <c r="Q145" s="59" t="s">
        <v>59</v>
      </c>
      <c r="R145" s="57">
        <v>18</v>
      </c>
      <c r="S145" s="233">
        <v>6174.0373333333337</v>
      </c>
      <c r="T145" s="233">
        <v>7717.5466666666671</v>
      </c>
      <c r="U145" s="61">
        <f>C149</f>
        <v>0</v>
      </c>
      <c r="V145" s="63">
        <f>U145*S145</f>
        <v>0</v>
      </c>
      <c r="W145" s="63">
        <f>U145*T145</f>
        <v>0</v>
      </c>
      <c r="X145" s="79">
        <f>U145/R145</f>
        <v>0</v>
      </c>
    </row>
    <row r="146" spans="2:24" ht="16">
      <c r="B146" s="26">
        <v>129</v>
      </c>
      <c r="C146" s="14"/>
      <c r="D146" s="15"/>
      <c r="E146" s="26">
        <v>130</v>
      </c>
      <c r="F146" s="14"/>
      <c r="G146" s="15"/>
      <c r="H146" s="26">
        <v>131</v>
      </c>
      <c r="I146" s="14"/>
      <c r="J146" s="15"/>
      <c r="K146" s="26">
        <v>132</v>
      </c>
      <c r="L146" s="14"/>
      <c r="M146" s="15"/>
      <c r="N146" s="32"/>
      <c r="O146" s="78">
        <v>130</v>
      </c>
      <c r="P146" s="58" t="s">
        <v>80</v>
      </c>
      <c r="Q146" s="59" t="s">
        <v>59</v>
      </c>
      <c r="R146" s="57">
        <v>18</v>
      </c>
      <c r="S146" s="233">
        <v>6174.0373333333337</v>
      </c>
      <c r="T146" s="233">
        <v>7717.5466666666671</v>
      </c>
      <c r="U146" s="61">
        <f>F149</f>
        <v>0</v>
      </c>
      <c r="V146" s="63">
        <f t="shared" ref="V146:V148" si="14">U146*S146</f>
        <v>0</v>
      </c>
      <c r="W146" s="63">
        <f t="shared" ref="W146:W148" si="15">U146*T146</f>
        <v>0</v>
      </c>
      <c r="X146" s="79">
        <f>U146/R146</f>
        <v>0</v>
      </c>
    </row>
    <row r="147" spans="2:24" ht="16">
      <c r="B147" s="16">
        <v>254111</v>
      </c>
      <c r="C147" s="15"/>
      <c r="D147" s="17"/>
      <c r="E147" s="16">
        <v>254111</v>
      </c>
      <c r="F147" s="15"/>
      <c r="G147" s="17"/>
      <c r="H147" s="16">
        <v>238113</v>
      </c>
      <c r="I147" s="15"/>
      <c r="J147" s="17"/>
      <c r="K147" s="16">
        <v>291012</v>
      </c>
      <c r="L147" s="15"/>
      <c r="M147" s="17"/>
      <c r="N147" s="32"/>
      <c r="O147" s="78">
        <v>131</v>
      </c>
      <c r="P147" s="58" t="s">
        <v>81</v>
      </c>
      <c r="Q147" s="59" t="s">
        <v>16</v>
      </c>
      <c r="R147" s="57">
        <v>18</v>
      </c>
      <c r="S147" s="233">
        <v>9183.880533333333</v>
      </c>
      <c r="T147" s="233">
        <v>11479.850666666665</v>
      </c>
      <c r="U147" s="61">
        <f>I149</f>
        <v>0</v>
      </c>
      <c r="V147" s="63">
        <f t="shared" si="14"/>
        <v>0</v>
      </c>
      <c r="W147" s="63">
        <f t="shared" si="15"/>
        <v>0</v>
      </c>
      <c r="X147" s="79">
        <f>U147/R147</f>
        <v>0</v>
      </c>
    </row>
    <row r="148" spans="2:24" ht="17" thickBot="1">
      <c r="B148" s="18" t="s">
        <v>55</v>
      </c>
      <c r="C148" s="27" t="s">
        <v>56</v>
      </c>
      <c r="D148" s="17"/>
      <c r="E148" s="18" t="s">
        <v>55</v>
      </c>
      <c r="F148" s="27" t="s">
        <v>56</v>
      </c>
      <c r="G148" s="17"/>
      <c r="H148" s="18" t="s">
        <v>55</v>
      </c>
      <c r="I148" s="27" t="s">
        <v>56</v>
      </c>
      <c r="J148" s="17"/>
      <c r="K148" s="18" t="s">
        <v>55</v>
      </c>
      <c r="L148" s="27" t="s">
        <v>56</v>
      </c>
      <c r="M148" s="19"/>
      <c r="N148" s="32"/>
      <c r="O148" s="80">
        <v>132</v>
      </c>
      <c r="P148" s="81" t="s">
        <v>82</v>
      </c>
      <c r="Q148" s="82" t="s">
        <v>18</v>
      </c>
      <c r="R148" s="83">
        <v>18</v>
      </c>
      <c r="S148" s="234">
        <v>7678.9589333333333</v>
      </c>
      <c r="T148" s="234">
        <v>9598.6986666666671</v>
      </c>
      <c r="U148" s="84">
        <f>L149</f>
        <v>0</v>
      </c>
      <c r="V148" s="85">
        <f t="shared" si="14"/>
        <v>0</v>
      </c>
      <c r="W148" s="85">
        <f t="shared" si="15"/>
        <v>0</v>
      </c>
      <c r="X148" s="86">
        <f>U148/R148</f>
        <v>0</v>
      </c>
    </row>
    <row r="149" spans="2:24" ht="18">
      <c r="B149" s="20" t="s">
        <v>54</v>
      </c>
      <c r="C149" s="21"/>
      <c r="D149" s="22"/>
      <c r="E149" s="20" t="s">
        <v>54</v>
      </c>
      <c r="F149" s="21"/>
      <c r="G149" s="22"/>
      <c r="H149" s="20" t="s">
        <v>54</v>
      </c>
      <c r="I149" s="21"/>
      <c r="J149" s="22"/>
      <c r="K149" s="20" t="s">
        <v>54</v>
      </c>
      <c r="L149" s="21"/>
      <c r="M149" s="1"/>
      <c r="N149" s="30"/>
      <c r="O149" s="2"/>
      <c r="P149" s="2"/>
      <c r="Q149" s="2"/>
      <c r="R149" s="6"/>
      <c r="S149" s="6"/>
      <c r="T149" s="6"/>
      <c r="U149" s="6"/>
      <c r="V149" s="65"/>
      <c r="W149" s="67"/>
      <c r="X149" s="5"/>
    </row>
    <row r="150" spans="2:24" ht="17" thickBot="1">
      <c r="B150" s="23"/>
      <c r="C150" s="24"/>
      <c r="D150" s="23"/>
      <c r="E150" s="23"/>
      <c r="F150" s="24"/>
      <c r="G150" s="23"/>
      <c r="H150" s="23"/>
      <c r="I150" s="24"/>
      <c r="J150" s="23"/>
      <c r="K150" s="23"/>
      <c r="L150" s="24"/>
      <c r="M150" s="1"/>
      <c r="N150" s="29"/>
      <c r="O150" s="2"/>
      <c r="P150" s="2"/>
      <c r="Q150" s="2"/>
      <c r="R150" s="6"/>
      <c r="S150" s="6"/>
      <c r="T150" s="6"/>
      <c r="U150" s="6"/>
      <c r="V150" s="65"/>
      <c r="W150" s="67"/>
      <c r="X150" s="5"/>
    </row>
    <row r="151" spans="2:24" ht="16">
      <c r="B151" s="2"/>
      <c r="C151" s="7"/>
      <c r="D151" s="2"/>
      <c r="E151" s="2"/>
      <c r="F151" s="7"/>
      <c r="G151" s="2"/>
      <c r="H151" s="2"/>
      <c r="I151" s="7"/>
      <c r="J151" s="2"/>
      <c r="K151" s="2"/>
      <c r="L151" s="7"/>
      <c r="M151" s="1"/>
      <c r="N151" s="29"/>
      <c r="O151" s="2"/>
      <c r="P151" s="2"/>
      <c r="Q151" s="2"/>
      <c r="R151" s="6"/>
      <c r="S151" s="6"/>
      <c r="T151" s="6"/>
      <c r="U151" s="6"/>
      <c r="V151" s="65"/>
      <c r="W151" s="67"/>
      <c r="X151" s="5"/>
    </row>
    <row r="152" spans="2:24" ht="16">
      <c r="B152" s="206"/>
      <c r="C152" s="206"/>
      <c r="D152" s="9"/>
      <c r="E152" s="206"/>
      <c r="F152" s="206"/>
      <c r="G152" s="9"/>
      <c r="H152" s="206"/>
      <c r="I152" s="206"/>
      <c r="J152" s="9"/>
      <c r="K152" s="206"/>
      <c r="L152" s="206"/>
      <c r="M152" s="9"/>
      <c r="N152" s="31"/>
      <c r="O152" s="2"/>
      <c r="P152" s="2"/>
      <c r="Q152" s="2"/>
      <c r="R152" s="6"/>
      <c r="S152" s="6"/>
      <c r="T152" s="6"/>
      <c r="U152" s="6"/>
      <c r="V152" s="65"/>
      <c r="W152" s="67"/>
      <c r="X152" s="5"/>
    </row>
    <row r="153" spans="2:24" ht="16">
      <c r="B153" s="33"/>
      <c r="C153" s="33"/>
      <c r="D153" s="9"/>
      <c r="E153" s="33"/>
      <c r="F153" s="33"/>
      <c r="G153" s="9"/>
      <c r="H153" s="33"/>
      <c r="I153" s="33"/>
      <c r="J153" s="9"/>
      <c r="K153" s="33"/>
      <c r="L153" s="33"/>
      <c r="M153" s="9"/>
      <c r="N153" s="31"/>
      <c r="O153" s="2"/>
      <c r="P153" s="2"/>
      <c r="Q153" s="2"/>
      <c r="R153" s="6"/>
      <c r="S153" s="6"/>
      <c r="T153" s="6"/>
      <c r="U153" s="6"/>
      <c r="V153" s="65"/>
      <c r="W153" s="67"/>
      <c r="X153" s="5"/>
    </row>
    <row r="154" spans="2:24" ht="16">
      <c r="B154" s="33"/>
      <c r="C154" s="33"/>
      <c r="D154" s="9"/>
      <c r="E154" s="33"/>
      <c r="F154" s="33"/>
      <c r="G154" s="9"/>
      <c r="H154" s="33"/>
      <c r="I154" s="33"/>
      <c r="J154" s="9"/>
      <c r="K154" s="33"/>
      <c r="L154" s="33"/>
      <c r="M154" s="9"/>
      <c r="N154" s="31"/>
      <c r="O154" s="2"/>
      <c r="P154" s="2"/>
      <c r="Q154" s="2"/>
      <c r="R154" s="6"/>
      <c r="S154" s="6"/>
      <c r="T154" s="6"/>
      <c r="U154" s="6"/>
      <c r="V154" s="65"/>
      <c r="W154" s="67"/>
      <c r="X154" s="5"/>
    </row>
    <row r="155" spans="2:24" ht="16">
      <c r="B155" s="33"/>
      <c r="C155" s="33"/>
      <c r="D155" s="9"/>
      <c r="E155" s="33"/>
      <c r="F155" s="33"/>
      <c r="G155" s="9"/>
      <c r="H155" s="33"/>
      <c r="I155" s="33"/>
      <c r="J155" s="9"/>
      <c r="K155" s="33"/>
      <c r="L155" s="33"/>
      <c r="M155" s="9"/>
      <c r="N155" s="31"/>
      <c r="O155" s="2"/>
      <c r="P155" s="2"/>
      <c r="Q155" s="2"/>
      <c r="R155" s="6"/>
      <c r="S155" s="6"/>
      <c r="T155" s="6"/>
      <c r="U155" s="6"/>
      <c r="V155" s="65"/>
      <c r="W155" s="67"/>
      <c r="X155" s="5"/>
    </row>
    <row r="156" spans="2:24" ht="16">
      <c r="B156" s="33"/>
      <c r="C156" s="33"/>
      <c r="D156" s="9"/>
      <c r="E156" s="33"/>
      <c r="F156" s="33"/>
      <c r="G156" s="9"/>
      <c r="H156" s="33"/>
      <c r="I156" s="33"/>
      <c r="J156" s="9"/>
      <c r="K156" s="33"/>
      <c r="L156" s="33"/>
      <c r="M156" s="9"/>
      <c r="N156" s="31"/>
      <c r="O156" s="2"/>
      <c r="P156" s="2"/>
      <c r="Q156" s="2"/>
      <c r="R156" s="6"/>
      <c r="S156" s="6"/>
      <c r="T156" s="6"/>
      <c r="U156" s="6"/>
      <c r="V156" s="65"/>
      <c r="W156" s="67"/>
      <c r="X156" s="5"/>
    </row>
    <row r="157" spans="2:24" ht="16">
      <c r="B157" s="33"/>
      <c r="C157" s="33"/>
      <c r="D157" s="9"/>
      <c r="E157" s="33"/>
      <c r="F157" s="33"/>
      <c r="G157" s="9"/>
      <c r="H157" s="33"/>
      <c r="I157" s="33"/>
      <c r="J157" s="9"/>
      <c r="K157" s="33"/>
      <c r="L157" s="33"/>
      <c r="M157" s="9"/>
      <c r="N157" s="31"/>
      <c r="O157" s="2"/>
      <c r="P157" s="2"/>
      <c r="Q157" s="2"/>
      <c r="R157" s="6"/>
      <c r="S157" s="6"/>
      <c r="T157" s="6"/>
      <c r="U157" s="6"/>
      <c r="V157" s="65"/>
      <c r="W157" s="67"/>
      <c r="X157" s="5"/>
    </row>
    <row r="158" spans="2:24" ht="16">
      <c r="B158" s="33"/>
      <c r="C158" s="33"/>
      <c r="D158" s="9"/>
      <c r="E158" s="33"/>
      <c r="F158" s="33"/>
      <c r="G158" s="9"/>
      <c r="H158" s="33"/>
      <c r="I158" s="33"/>
      <c r="J158" s="9"/>
      <c r="K158" s="33"/>
      <c r="L158" s="33"/>
      <c r="M158" s="9"/>
      <c r="N158" s="31"/>
      <c r="O158" s="2"/>
      <c r="P158" s="2"/>
      <c r="Q158" s="2"/>
      <c r="R158" s="6"/>
      <c r="S158" s="6"/>
      <c r="T158" s="6"/>
      <c r="U158" s="6"/>
      <c r="V158" s="65"/>
      <c r="W158" s="67"/>
      <c r="X158" s="5"/>
    </row>
    <row r="159" spans="2:24" ht="17" thickBot="1">
      <c r="B159" s="33"/>
      <c r="C159" s="33"/>
      <c r="D159" s="9"/>
      <c r="E159" s="33"/>
      <c r="F159" s="33"/>
      <c r="G159" s="9"/>
      <c r="H159" s="33"/>
      <c r="I159" s="33"/>
      <c r="J159" s="9"/>
      <c r="K159" s="33"/>
      <c r="L159" s="33"/>
      <c r="M159" s="9"/>
      <c r="N159" s="31"/>
      <c r="O159" s="2"/>
      <c r="P159" s="2"/>
      <c r="Q159" s="2"/>
      <c r="R159" s="6"/>
      <c r="S159" s="6"/>
      <c r="T159" s="6"/>
      <c r="U159" s="6"/>
      <c r="V159" s="65"/>
      <c r="W159" s="67"/>
      <c r="X159" s="5"/>
    </row>
    <row r="160" spans="2:24" ht="16">
      <c r="B160" s="9"/>
      <c r="C160" s="9"/>
      <c r="D160" s="9"/>
      <c r="E160" s="9"/>
      <c r="F160" s="9"/>
      <c r="G160" s="9"/>
      <c r="H160" s="9"/>
      <c r="I160" s="9"/>
      <c r="J160" s="9"/>
      <c r="K160" s="9"/>
      <c r="L160" s="9"/>
      <c r="M160" s="9"/>
      <c r="N160" s="31"/>
      <c r="O160" s="213" t="s">
        <v>272</v>
      </c>
      <c r="P160" s="215" t="s">
        <v>273</v>
      </c>
      <c r="Q160" s="215" t="s">
        <v>274</v>
      </c>
      <c r="R160" s="217" t="s">
        <v>275</v>
      </c>
      <c r="S160" s="246" t="s">
        <v>276</v>
      </c>
      <c r="T160" s="246"/>
      <c r="U160" s="219" t="s">
        <v>277</v>
      </c>
      <c r="V160" s="221" t="s">
        <v>278</v>
      </c>
      <c r="W160" s="221"/>
      <c r="X160" s="223" t="s">
        <v>279</v>
      </c>
    </row>
    <row r="161" spans="2:24" ht="16">
      <c r="B161" s="10" t="s">
        <v>17</v>
      </c>
      <c r="C161" s="11"/>
      <c r="D161" s="9"/>
      <c r="E161" s="10" t="s">
        <v>17</v>
      </c>
      <c r="F161" s="12"/>
      <c r="G161" s="9"/>
      <c r="H161" s="10" t="s">
        <v>19</v>
      </c>
      <c r="I161" s="12"/>
      <c r="J161" s="9"/>
      <c r="K161" s="10" t="s">
        <v>19</v>
      </c>
      <c r="L161" s="12"/>
      <c r="M161" s="9"/>
      <c r="N161" s="31"/>
      <c r="O161" s="244"/>
      <c r="P161" s="242"/>
      <c r="Q161" s="242"/>
      <c r="R161" s="241"/>
      <c r="S161" s="243" t="s">
        <v>280</v>
      </c>
      <c r="T161" s="243" t="s">
        <v>281</v>
      </c>
      <c r="U161" s="239"/>
      <c r="V161" s="240" t="s">
        <v>282</v>
      </c>
      <c r="W161" s="240" t="s">
        <v>283</v>
      </c>
      <c r="X161" s="245"/>
    </row>
    <row r="162" spans="2:24" ht="16">
      <c r="B162" s="13"/>
      <c r="C162" s="13"/>
      <c r="D162" s="13"/>
      <c r="E162" s="13"/>
      <c r="F162" s="13"/>
      <c r="G162" s="13"/>
      <c r="H162" s="13"/>
      <c r="I162" s="13"/>
      <c r="J162" s="13"/>
      <c r="K162" s="13"/>
      <c r="L162" s="13"/>
      <c r="M162" s="13"/>
      <c r="N162" s="31"/>
      <c r="O162" s="78">
        <v>133</v>
      </c>
      <c r="P162" s="58" t="s">
        <v>82</v>
      </c>
      <c r="Q162" s="59" t="s">
        <v>18</v>
      </c>
      <c r="R162" s="57">
        <v>18</v>
      </c>
      <c r="S162" s="233">
        <v>7678.9589333333333</v>
      </c>
      <c r="T162" s="233">
        <v>9598.6986666666671</v>
      </c>
      <c r="U162" s="61">
        <f>C166</f>
        <v>0</v>
      </c>
      <c r="V162" s="63">
        <f>U162*S162</f>
        <v>0</v>
      </c>
      <c r="W162" s="63">
        <f>U162*T162</f>
        <v>0</v>
      </c>
      <c r="X162" s="79">
        <f>U162/R162</f>
        <v>0</v>
      </c>
    </row>
    <row r="163" spans="2:24" ht="16">
      <c r="B163" s="26">
        <v>133</v>
      </c>
      <c r="C163" s="14"/>
      <c r="D163" s="15"/>
      <c r="E163" s="26">
        <v>134</v>
      </c>
      <c r="F163" s="14"/>
      <c r="G163" s="15"/>
      <c r="H163" s="26">
        <v>135</v>
      </c>
      <c r="I163" s="14"/>
      <c r="J163" s="15"/>
      <c r="K163" s="26">
        <v>136</v>
      </c>
      <c r="L163" s="14"/>
      <c r="M163" s="15"/>
      <c r="N163" s="32"/>
      <c r="O163" s="78">
        <v>134</v>
      </c>
      <c r="P163" s="58" t="s">
        <v>82</v>
      </c>
      <c r="Q163" s="59" t="s">
        <v>18</v>
      </c>
      <c r="R163" s="57">
        <v>18</v>
      </c>
      <c r="S163" s="233">
        <v>7678.9589333333333</v>
      </c>
      <c r="T163" s="233">
        <v>9598.6986666666671</v>
      </c>
      <c r="U163" s="61">
        <f>F166</f>
        <v>0</v>
      </c>
      <c r="V163" s="63">
        <f t="shared" ref="V163:V165" si="16">U163*S163</f>
        <v>0</v>
      </c>
      <c r="W163" s="63">
        <f t="shared" ref="W163:W165" si="17">U163*T163</f>
        <v>0</v>
      </c>
      <c r="X163" s="79">
        <f>U163/R163</f>
        <v>0</v>
      </c>
    </row>
    <row r="164" spans="2:24" ht="16">
      <c r="B164" s="16">
        <v>291012</v>
      </c>
      <c r="C164" s="15"/>
      <c r="D164" s="17"/>
      <c r="E164" s="16">
        <v>291012</v>
      </c>
      <c r="F164" s="15"/>
      <c r="G164" s="17"/>
      <c r="H164" s="16">
        <v>293013</v>
      </c>
      <c r="I164" s="15"/>
      <c r="J164" s="17"/>
      <c r="K164" s="16">
        <v>293013</v>
      </c>
      <c r="L164" s="15"/>
      <c r="M164" s="17"/>
      <c r="N164" s="32"/>
      <c r="O164" s="78">
        <v>135</v>
      </c>
      <c r="P164" s="58" t="s">
        <v>83</v>
      </c>
      <c r="Q164" s="59" t="s">
        <v>20</v>
      </c>
      <c r="R164" s="57">
        <v>18</v>
      </c>
      <c r="S164" s="233">
        <v>7678.9589333333333</v>
      </c>
      <c r="T164" s="233">
        <v>9598.6986666666671</v>
      </c>
      <c r="U164" s="61">
        <f>I166</f>
        <v>0</v>
      </c>
      <c r="V164" s="63">
        <f t="shared" si="16"/>
        <v>0</v>
      </c>
      <c r="W164" s="63">
        <f t="shared" si="17"/>
        <v>0</v>
      </c>
      <c r="X164" s="79">
        <f>U164/R164</f>
        <v>0</v>
      </c>
    </row>
    <row r="165" spans="2:24" ht="17" thickBot="1">
      <c r="B165" s="18" t="s">
        <v>55</v>
      </c>
      <c r="C165" s="27" t="s">
        <v>56</v>
      </c>
      <c r="D165" s="17"/>
      <c r="E165" s="18" t="s">
        <v>55</v>
      </c>
      <c r="F165" s="27" t="s">
        <v>56</v>
      </c>
      <c r="G165" s="17"/>
      <c r="H165" s="18" t="s">
        <v>55</v>
      </c>
      <c r="I165" s="27" t="s">
        <v>56</v>
      </c>
      <c r="J165" s="17"/>
      <c r="K165" s="18" t="s">
        <v>55</v>
      </c>
      <c r="L165" s="27" t="s">
        <v>56</v>
      </c>
      <c r="M165" s="19"/>
      <c r="N165" s="32"/>
      <c r="O165" s="80">
        <v>136</v>
      </c>
      <c r="P165" s="81" t="s">
        <v>83</v>
      </c>
      <c r="Q165" s="82" t="s">
        <v>20</v>
      </c>
      <c r="R165" s="83">
        <v>18</v>
      </c>
      <c r="S165" s="234">
        <v>7678.9589333333333</v>
      </c>
      <c r="T165" s="234">
        <v>9598.6986666666671</v>
      </c>
      <c r="U165" s="84">
        <f>L166</f>
        <v>0</v>
      </c>
      <c r="V165" s="85">
        <f t="shared" si="16"/>
        <v>0</v>
      </c>
      <c r="W165" s="85">
        <f t="shared" si="17"/>
        <v>0</v>
      </c>
      <c r="X165" s="86">
        <f>U165/R165</f>
        <v>0</v>
      </c>
    </row>
    <row r="166" spans="2:24" ht="18">
      <c r="B166" s="20" t="s">
        <v>54</v>
      </c>
      <c r="C166" s="21"/>
      <c r="D166" s="22"/>
      <c r="E166" s="20" t="s">
        <v>54</v>
      </c>
      <c r="F166" s="21"/>
      <c r="G166" s="22"/>
      <c r="H166" s="20" t="s">
        <v>54</v>
      </c>
      <c r="I166" s="21"/>
      <c r="J166" s="22"/>
      <c r="K166" s="20" t="s">
        <v>54</v>
      </c>
      <c r="L166" s="21"/>
      <c r="M166" s="1"/>
      <c r="N166" s="30"/>
      <c r="O166" s="2"/>
      <c r="P166" s="2"/>
      <c r="Q166" s="2"/>
      <c r="R166" s="6"/>
      <c r="S166" s="6"/>
      <c r="T166" s="6"/>
      <c r="U166" s="6"/>
      <c r="V166" s="65"/>
      <c r="W166" s="67"/>
      <c r="X166" s="5"/>
    </row>
    <row r="167" spans="2:24" ht="17" thickBot="1">
      <c r="B167" s="23"/>
      <c r="C167" s="24"/>
      <c r="D167" s="23"/>
      <c r="E167" s="23"/>
      <c r="F167" s="24"/>
      <c r="G167" s="23"/>
      <c r="H167" s="23"/>
      <c r="I167" s="24"/>
      <c r="J167" s="23"/>
      <c r="K167" s="23"/>
      <c r="L167" s="24"/>
      <c r="M167" s="1"/>
      <c r="N167" s="29"/>
      <c r="O167" s="2"/>
      <c r="P167" s="2"/>
      <c r="Q167" s="2"/>
      <c r="R167" s="6"/>
      <c r="S167" s="6"/>
      <c r="T167" s="6"/>
      <c r="U167" s="6"/>
      <c r="V167" s="65"/>
      <c r="W167" s="67"/>
      <c r="X167" s="5"/>
    </row>
    <row r="168" spans="2:24" ht="16">
      <c r="B168" s="2"/>
      <c r="C168" s="7"/>
      <c r="D168" s="2"/>
      <c r="E168" s="2"/>
      <c r="F168" s="7"/>
      <c r="G168" s="2"/>
      <c r="H168" s="2"/>
      <c r="I168" s="7"/>
      <c r="J168" s="2"/>
      <c r="K168" s="2"/>
      <c r="L168" s="7"/>
      <c r="M168" s="1"/>
      <c r="N168" s="29"/>
      <c r="O168" s="2"/>
      <c r="P168" s="2"/>
      <c r="Q168" s="2"/>
      <c r="R168" s="6"/>
      <c r="S168" s="6"/>
      <c r="T168" s="6"/>
      <c r="U168" s="6"/>
      <c r="V168" s="65"/>
      <c r="W168" s="67"/>
      <c r="X168" s="5"/>
    </row>
    <row r="169" spans="2:24" ht="16">
      <c r="B169" s="206"/>
      <c r="C169" s="206"/>
      <c r="D169" s="9"/>
      <c r="E169" s="206"/>
      <c r="F169" s="206"/>
      <c r="G169" s="9"/>
      <c r="H169" s="206"/>
      <c r="I169" s="206"/>
      <c r="J169" s="9"/>
      <c r="K169" s="206"/>
      <c r="L169" s="206"/>
      <c r="M169" s="9"/>
      <c r="N169" s="31"/>
      <c r="O169" s="2"/>
      <c r="P169" s="2"/>
      <c r="Q169" s="2"/>
      <c r="R169" s="6"/>
      <c r="S169" s="6"/>
      <c r="T169" s="6"/>
      <c r="U169" s="6"/>
      <c r="V169" s="65"/>
      <c r="W169" s="67"/>
      <c r="X169" s="5"/>
    </row>
    <row r="170" spans="2:24" ht="16">
      <c r="B170" s="33"/>
      <c r="C170" s="33"/>
      <c r="D170" s="9"/>
      <c r="E170" s="33"/>
      <c r="F170" s="33"/>
      <c r="G170" s="9"/>
      <c r="H170" s="33"/>
      <c r="I170" s="33"/>
      <c r="J170" s="9"/>
      <c r="K170" s="33"/>
      <c r="L170" s="33"/>
      <c r="M170" s="9"/>
      <c r="N170" s="31"/>
      <c r="O170" s="2"/>
      <c r="P170" s="2"/>
      <c r="Q170" s="2"/>
      <c r="R170" s="6"/>
      <c r="S170" s="6"/>
      <c r="T170" s="6"/>
      <c r="U170" s="6"/>
      <c r="V170" s="65"/>
      <c r="W170" s="67"/>
      <c r="X170" s="5"/>
    </row>
    <row r="171" spans="2:24" ht="16">
      <c r="B171" s="33"/>
      <c r="C171" s="33"/>
      <c r="D171" s="9"/>
      <c r="E171" s="33"/>
      <c r="F171" s="33"/>
      <c r="G171" s="9"/>
      <c r="H171" s="33"/>
      <c r="I171" s="33"/>
      <c r="J171" s="9"/>
      <c r="K171" s="33"/>
      <c r="L171" s="33"/>
      <c r="M171" s="9"/>
      <c r="N171" s="31"/>
      <c r="O171" s="2"/>
      <c r="P171" s="2"/>
      <c r="Q171" s="2"/>
      <c r="R171" s="6"/>
      <c r="S171" s="6"/>
      <c r="T171" s="6"/>
      <c r="U171" s="6"/>
      <c r="V171" s="65"/>
      <c r="W171" s="67"/>
      <c r="X171" s="5"/>
    </row>
    <row r="172" spans="2:24" ht="16">
      <c r="B172" s="33"/>
      <c r="C172" s="33"/>
      <c r="D172" s="9"/>
      <c r="E172" s="33"/>
      <c r="F172" s="33"/>
      <c r="G172" s="9"/>
      <c r="H172" s="33"/>
      <c r="I172" s="33"/>
      <c r="J172" s="9"/>
      <c r="K172" s="33"/>
      <c r="L172" s="33"/>
      <c r="M172" s="9"/>
      <c r="N172" s="31"/>
      <c r="O172" s="2"/>
      <c r="P172" s="2"/>
      <c r="Q172" s="2"/>
      <c r="R172" s="6"/>
      <c r="S172" s="6"/>
      <c r="T172" s="6"/>
      <c r="U172" s="6"/>
      <c r="V172" s="65"/>
      <c r="W172" s="67"/>
      <c r="X172" s="5"/>
    </row>
    <row r="173" spans="2:24" ht="16">
      <c r="B173" s="33"/>
      <c r="C173" s="33"/>
      <c r="D173" s="9"/>
      <c r="E173" s="33"/>
      <c r="F173" s="33"/>
      <c r="G173" s="9"/>
      <c r="H173" s="33"/>
      <c r="I173" s="33"/>
      <c r="J173" s="9"/>
      <c r="K173" s="33"/>
      <c r="L173" s="33"/>
      <c r="M173" s="9"/>
      <c r="N173" s="31"/>
      <c r="O173" s="2"/>
      <c r="P173" s="2"/>
      <c r="Q173" s="2"/>
      <c r="R173" s="6"/>
      <c r="S173" s="6"/>
      <c r="T173" s="6"/>
      <c r="U173" s="6"/>
      <c r="V173" s="65"/>
      <c r="W173" s="67"/>
      <c r="X173" s="5"/>
    </row>
    <row r="174" spans="2:24" ht="16">
      <c r="B174" s="33"/>
      <c r="C174" s="33"/>
      <c r="D174" s="9"/>
      <c r="E174" s="33"/>
      <c r="F174" s="33"/>
      <c r="G174" s="9"/>
      <c r="H174" s="33"/>
      <c r="I174" s="33"/>
      <c r="J174" s="9"/>
      <c r="K174" s="33"/>
      <c r="L174" s="33"/>
      <c r="M174" s="9"/>
      <c r="N174" s="31"/>
      <c r="O174" s="2"/>
      <c r="P174" s="2"/>
      <c r="Q174" s="2"/>
      <c r="R174" s="6"/>
      <c r="S174" s="6"/>
      <c r="T174" s="6"/>
      <c r="U174" s="6"/>
      <c r="V174" s="65"/>
      <c r="W174" s="67"/>
      <c r="X174" s="5"/>
    </row>
    <row r="175" spans="2:24" ht="16">
      <c r="B175" s="33"/>
      <c r="C175" s="33"/>
      <c r="D175" s="9"/>
      <c r="E175" s="33"/>
      <c r="F175" s="33"/>
      <c r="G175" s="9"/>
      <c r="H175" s="33"/>
      <c r="I175" s="33"/>
      <c r="J175" s="9"/>
      <c r="K175" s="33"/>
      <c r="L175" s="33"/>
      <c r="M175" s="9"/>
      <c r="N175" s="31"/>
      <c r="O175" s="2"/>
      <c r="P175" s="2"/>
      <c r="Q175" s="2"/>
      <c r="R175" s="6"/>
      <c r="S175" s="6"/>
      <c r="T175" s="6"/>
      <c r="U175" s="6"/>
      <c r="V175" s="65"/>
      <c r="W175" s="67"/>
      <c r="X175" s="5"/>
    </row>
    <row r="176" spans="2:24" ht="17" thickBot="1">
      <c r="B176" s="33"/>
      <c r="C176" s="33"/>
      <c r="D176" s="9"/>
      <c r="E176" s="33"/>
      <c r="F176" s="33"/>
      <c r="G176" s="9"/>
      <c r="H176" s="33"/>
      <c r="I176" s="33"/>
      <c r="J176" s="9"/>
      <c r="K176" s="33"/>
      <c r="L176" s="33"/>
      <c r="M176" s="9"/>
      <c r="N176" s="31"/>
      <c r="O176" s="2"/>
      <c r="P176" s="2"/>
      <c r="Q176" s="2"/>
      <c r="R176" s="6"/>
      <c r="S176" s="6"/>
      <c r="T176" s="6"/>
      <c r="U176" s="6"/>
      <c r="V176" s="65"/>
      <c r="W176" s="67"/>
      <c r="X176" s="5"/>
    </row>
    <row r="177" spans="2:24" ht="16">
      <c r="B177" s="9"/>
      <c r="C177" s="9"/>
      <c r="D177" s="9"/>
      <c r="E177" s="9"/>
      <c r="F177" s="9"/>
      <c r="G177" s="9"/>
      <c r="H177" s="9"/>
      <c r="I177" s="9"/>
      <c r="J177" s="9"/>
      <c r="K177" s="9"/>
      <c r="L177" s="9"/>
      <c r="M177" s="9"/>
      <c r="N177" s="31"/>
      <c r="O177" s="213" t="s">
        <v>272</v>
      </c>
      <c r="P177" s="215" t="s">
        <v>273</v>
      </c>
      <c r="Q177" s="215" t="s">
        <v>274</v>
      </c>
      <c r="R177" s="217" t="s">
        <v>275</v>
      </c>
      <c r="S177" s="219" t="s">
        <v>276</v>
      </c>
      <c r="T177" s="219"/>
      <c r="U177" s="219" t="s">
        <v>277</v>
      </c>
      <c r="V177" s="221" t="s">
        <v>278</v>
      </c>
      <c r="W177" s="221"/>
      <c r="X177" s="223" t="s">
        <v>279</v>
      </c>
    </row>
    <row r="178" spans="2:24" ht="16">
      <c r="B178" s="10" t="s">
        <v>19</v>
      </c>
      <c r="C178" s="11"/>
      <c r="D178" s="9"/>
      <c r="E178" s="10" t="s">
        <v>21</v>
      </c>
      <c r="F178" s="12"/>
      <c r="G178" s="9"/>
      <c r="H178" s="10" t="s">
        <v>21</v>
      </c>
      <c r="I178" s="12"/>
      <c r="J178" s="9"/>
      <c r="K178" s="10" t="s">
        <v>21</v>
      </c>
      <c r="L178" s="12"/>
      <c r="M178" s="9"/>
      <c r="N178" s="31"/>
      <c r="O178" s="244"/>
      <c r="P178" s="242"/>
      <c r="Q178" s="242"/>
      <c r="R178" s="241"/>
      <c r="S178" s="243" t="s">
        <v>280</v>
      </c>
      <c r="T178" s="243" t="s">
        <v>281</v>
      </c>
      <c r="U178" s="239"/>
      <c r="V178" s="240" t="s">
        <v>282</v>
      </c>
      <c r="W178" s="240" t="s">
        <v>283</v>
      </c>
      <c r="X178" s="245"/>
    </row>
    <row r="179" spans="2:24" ht="16">
      <c r="B179" s="13"/>
      <c r="C179" s="13"/>
      <c r="D179" s="13"/>
      <c r="E179" s="13"/>
      <c r="F179" s="13"/>
      <c r="G179" s="13"/>
      <c r="H179" s="13"/>
      <c r="I179" s="13"/>
      <c r="J179" s="13"/>
      <c r="K179" s="13"/>
      <c r="L179" s="13"/>
      <c r="M179" s="13"/>
      <c r="N179" s="31"/>
      <c r="O179" s="78">
        <v>137</v>
      </c>
      <c r="P179" s="58" t="s">
        <v>84</v>
      </c>
      <c r="Q179" s="59" t="s">
        <v>20</v>
      </c>
      <c r="R179" s="57">
        <v>18</v>
      </c>
      <c r="S179" s="233">
        <v>9183.880533333333</v>
      </c>
      <c r="T179" s="233">
        <v>11479.850666666665</v>
      </c>
      <c r="U179" s="61">
        <f>C183</f>
        <v>0</v>
      </c>
      <c r="V179" s="63">
        <f>U179*S179</f>
        <v>0</v>
      </c>
      <c r="W179" s="63">
        <f>U179*T179</f>
        <v>0</v>
      </c>
      <c r="X179" s="79">
        <f>U179/R179</f>
        <v>0</v>
      </c>
    </row>
    <row r="180" spans="2:24" ht="16">
      <c r="B180" s="26">
        <v>137</v>
      </c>
      <c r="C180" s="14"/>
      <c r="D180" s="15"/>
      <c r="E180" s="26">
        <v>138</v>
      </c>
      <c r="F180" s="14"/>
      <c r="G180" s="15"/>
      <c r="H180" s="26">
        <v>139</v>
      </c>
      <c r="I180" s="14"/>
      <c r="J180" s="15"/>
      <c r="K180" s="26">
        <v>140</v>
      </c>
      <c r="L180" s="14"/>
      <c r="M180" s="15"/>
      <c r="N180" s="32"/>
      <c r="O180" s="78">
        <v>138</v>
      </c>
      <c r="P180" s="58" t="s">
        <v>85</v>
      </c>
      <c r="Q180" s="59" t="s">
        <v>22</v>
      </c>
      <c r="R180" s="57">
        <v>18</v>
      </c>
      <c r="S180" s="233">
        <v>6174.0373333333337</v>
      </c>
      <c r="T180" s="233">
        <v>7717.5466666666671</v>
      </c>
      <c r="U180" s="61">
        <f>F183</f>
        <v>0</v>
      </c>
      <c r="V180" s="63">
        <f t="shared" ref="V180:V182" si="18">U180*S180</f>
        <v>0</v>
      </c>
      <c r="W180" s="63">
        <f t="shared" ref="W180:W182" si="19">U180*T180</f>
        <v>0</v>
      </c>
      <c r="X180" s="79">
        <f>U180/R180</f>
        <v>0</v>
      </c>
    </row>
    <row r="181" spans="2:24" ht="16">
      <c r="B181" s="16">
        <v>293015</v>
      </c>
      <c r="C181" s="15"/>
      <c r="D181" s="17"/>
      <c r="E181" s="16">
        <v>292011</v>
      </c>
      <c r="F181" s="15"/>
      <c r="G181" s="17"/>
      <c r="H181" s="16">
        <v>292111</v>
      </c>
      <c r="I181" s="15"/>
      <c r="J181" s="17"/>
      <c r="K181" s="16">
        <v>292012</v>
      </c>
      <c r="L181" s="15"/>
      <c r="M181" s="17"/>
      <c r="N181" s="32"/>
      <c r="O181" s="78">
        <v>139</v>
      </c>
      <c r="P181" s="58" t="s">
        <v>86</v>
      </c>
      <c r="Q181" s="59" t="s">
        <v>23</v>
      </c>
      <c r="R181" s="57">
        <v>18</v>
      </c>
      <c r="S181" s="233">
        <v>6174.0373333333337</v>
      </c>
      <c r="T181" s="233">
        <v>7717.5466666666671</v>
      </c>
      <c r="U181" s="61">
        <f>I183</f>
        <v>0</v>
      </c>
      <c r="V181" s="63">
        <f t="shared" si="18"/>
        <v>0</v>
      </c>
      <c r="W181" s="63">
        <f t="shared" si="19"/>
        <v>0</v>
      </c>
      <c r="X181" s="79">
        <f>U181/R181</f>
        <v>0</v>
      </c>
    </row>
    <row r="182" spans="2:24" ht="17" thickBot="1">
      <c r="B182" s="18" t="s">
        <v>55</v>
      </c>
      <c r="C182" s="27" t="s">
        <v>56</v>
      </c>
      <c r="D182" s="17"/>
      <c r="E182" s="18" t="s">
        <v>55</v>
      </c>
      <c r="F182" s="27" t="s">
        <v>56</v>
      </c>
      <c r="G182" s="17"/>
      <c r="H182" s="18" t="s">
        <v>55</v>
      </c>
      <c r="I182" s="27" t="s">
        <v>56</v>
      </c>
      <c r="J182" s="17"/>
      <c r="K182" s="18" t="s">
        <v>55</v>
      </c>
      <c r="L182" s="27" t="s">
        <v>56</v>
      </c>
      <c r="M182" s="19"/>
      <c r="N182" s="32"/>
      <c r="O182" s="80">
        <v>140</v>
      </c>
      <c r="P182" s="81" t="s">
        <v>87</v>
      </c>
      <c r="Q182" s="82" t="s">
        <v>22</v>
      </c>
      <c r="R182" s="83">
        <v>18</v>
      </c>
      <c r="S182" s="234">
        <v>6926.4981333333335</v>
      </c>
      <c r="T182" s="234">
        <v>8658.1226666666662</v>
      </c>
      <c r="U182" s="84">
        <f>L183</f>
        <v>0</v>
      </c>
      <c r="V182" s="85">
        <f t="shared" si="18"/>
        <v>0</v>
      </c>
      <c r="W182" s="85">
        <f t="shared" si="19"/>
        <v>0</v>
      </c>
      <c r="X182" s="86">
        <f>U182/R182</f>
        <v>0</v>
      </c>
    </row>
    <row r="183" spans="2:24" ht="18">
      <c r="B183" s="20" t="s">
        <v>54</v>
      </c>
      <c r="C183" s="21"/>
      <c r="D183" s="22"/>
      <c r="E183" s="20" t="s">
        <v>54</v>
      </c>
      <c r="F183" s="21"/>
      <c r="G183" s="22"/>
      <c r="H183" s="20" t="s">
        <v>54</v>
      </c>
      <c r="I183" s="21"/>
      <c r="J183" s="22"/>
      <c r="K183" s="20" t="s">
        <v>54</v>
      </c>
      <c r="L183" s="21"/>
      <c r="M183" s="1"/>
      <c r="N183" s="30"/>
      <c r="O183" s="2"/>
      <c r="P183" s="2"/>
      <c r="Q183" s="2"/>
      <c r="R183" s="6"/>
      <c r="S183" s="6"/>
      <c r="T183" s="6"/>
      <c r="U183" s="6"/>
      <c r="V183" s="65"/>
      <c r="W183" s="67"/>
      <c r="X183" s="5"/>
    </row>
    <row r="184" spans="2:24" ht="17" thickBot="1">
      <c r="B184" s="23"/>
      <c r="C184" s="24"/>
      <c r="D184" s="23"/>
      <c r="E184" s="23"/>
      <c r="F184" s="24"/>
      <c r="G184" s="23"/>
      <c r="H184" s="23"/>
      <c r="I184" s="24"/>
      <c r="J184" s="23"/>
      <c r="K184" s="23"/>
      <c r="L184" s="24"/>
      <c r="M184" s="1"/>
      <c r="N184" s="29"/>
      <c r="O184" s="2"/>
      <c r="P184" s="2"/>
      <c r="Q184" s="2"/>
      <c r="R184" s="6"/>
      <c r="S184" s="6"/>
      <c r="T184" s="6"/>
      <c r="U184" s="6"/>
      <c r="V184" s="65"/>
      <c r="W184" s="67"/>
      <c r="X184" s="5"/>
    </row>
    <row r="185" spans="2:24" ht="16">
      <c r="B185" s="2"/>
      <c r="C185" s="7"/>
      <c r="D185" s="2"/>
      <c r="E185" s="2"/>
      <c r="F185" s="7"/>
      <c r="G185" s="2"/>
      <c r="H185" s="2"/>
      <c r="I185" s="7"/>
      <c r="J185" s="2"/>
      <c r="K185" s="2"/>
      <c r="L185" s="7"/>
      <c r="M185" s="1"/>
      <c r="N185" s="29"/>
      <c r="O185" s="2"/>
      <c r="P185" s="2"/>
      <c r="Q185" s="2"/>
      <c r="R185" s="6"/>
      <c r="S185" s="6"/>
      <c r="T185" s="6"/>
      <c r="U185" s="6"/>
      <c r="V185" s="65"/>
      <c r="W185" s="67"/>
      <c r="X185" s="5"/>
    </row>
    <row r="186" spans="2:24" ht="16">
      <c r="B186" s="206"/>
      <c r="C186" s="206"/>
      <c r="D186" s="9"/>
      <c r="E186" s="206"/>
      <c r="F186" s="206"/>
      <c r="G186" s="9"/>
      <c r="H186" s="206"/>
      <c r="I186" s="206"/>
      <c r="J186" s="9"/>
      <c r="K186" s="206"/>
      <c r="L186" s="206"/>
      <c r="M186" s="9"/>
      <c r="N186" s="31"/>
      <c r="O186" s="2"/>
      <c r="P186" s="2"/>
      <c r="Q186" s="2"/>
      <c r="R186" s="6"/>
      <c r="S186" s="6"/>
      <c r="T186" s="6"/>
      <c r="U186" s="6"/>
      <c r="V186" s="65"/>
      <c r="W186" s="67"/>
      <c r="X186" s="5"/>
    </row>
    <row r="187" spans="2:24" ht="16">
      <c r="B187" s="33"/>
      <c r="C187" s="33"/>
      <c r="D187" s="9"/>
      <c r="E187" s="33"/>
      <c r="F187" s="33"/>
      <c r="G187" s="9"/>
      <c r="H187" s="33"/>
      <c r="I187" s="33"/>
      <c r="J187" s="9"/>
      <c r="K187" s="33"/>
      <c r="L187" s="33"/>
      <c r="M187" s="9"/>
      <c r="N187" s="31"/>
      <c r="O187" s="2"/>
      <c r="P187" s="2"/>
      <c r="Q187" s="2"/>
      <c r="R187" s="6"/>
      <c r="S187" s="6"/>
      <c r="T187" s="6"/>
      <c r="U187" s="6"/>
      <c r="V187" s="65"/>
      <c r="W187" s="67"/>
      <c r="X187" s="5"/>
    </row>
    <row r="188" spans="2:24" ht="16">
      <c r="B188" s="33"/>
      <c r="C188" s="33"/>
      <c r="D188" s="9"/>
      <c r="E188" s="33"/>
      <c r="F188" s="33"/>
      <c r="G188" s="9"/>
      <c r="H188" s="33"/>
      <c r="I188" s="33"/>
      <c r="J188" s="9"/>
      <c r="K188" s="33"/>
      <c r="L188" s="33"/>
      <c r="M188" s="9"/>
      <c r="N188" s="31"/>
      <c r="O188" s="2"/>
      <c r="P188" s="2"/>
      <c r="Q188" s="2"/>
      <c r="R188" s="6"/>
      <c r="S188" s="6"/>
      <c r="T188" s="6"/>
      <c r="U188" s="6"/>
      <c r="V188" s="65"/>
      <c r="W188" s="67"/>
      <c r="X188" s="5"/>
    </row>
    <row r="189" spans="2:24" ht="16">
      <c r="B189" s="33"/>
      <c r="C189" s="33"/>
      <c r="D189" s="9"/>
      <c r="E189" s="33"/>
      <c r="F189" s="33"/>
      <c r="G189" s="9"/>
      <c r="H189" s="33"/>
      <c r="I189" s="33"/>
      <c r="J189" s="9"/>
      <c r="K189" s="33"/>
      <c r="L189" s="33"/>
      <c r="M189" s="9"/>
      <c r="N189" s="31"/>
      <c r="O189" s="2"/>
      <c r="P189" s="2"/>
      <c r="Q189" s="2"/>
      <c r="R189" s="6"/>
      <c r="S189" s="6"/>
      <c r="T189" s="6"/>
      <c r="U189" s="6"/>
      <c r="V189" s="65"/>
      <c r="W189" s="67"/>
      <c r="X189" s="5"/>
    </row>
    <row r="190" spans="2:24" ht="16">
      <c r="B190" s="33"/>
      <c r="C190" s="33"/>
      <c r="D190" s="9"/>
      <c r="E190" s="33"/>
      <c r="F190" s="33"/>
      <c r="G190" s="9"/>
      <c r="H190" s="33"/>
      <c r="I190" s="33"/>
      <c r="J190" s="9"/>
      <c r="K190" s="33"/>
      <c r="L190" s="33"/>
      <c r="M190" s="9"/>
      <c r="N190" s="31"/>
      <c r="O190" s="2"/>
      <c r="P190" s="2"/>
      <c r="Q190" s="2"/>
      <c r="R190" s="6"/>
      <c r="S190" s="6"/>
      <c r="T190" s="6"/>
      <c r="U190" s="6"/>
      <c r="V190" s="65"/>
      <c r="W190" s="67"/>
      <c r="X190" s="5"/>
    </row>
    <row r="191" spans="2:24" ht="16">
      <c r="B191" s="33"/>
      <c r="C191" s="33"/>
      <c r="D191" s="9"/>
      <c r="E191" s="33"/>
      <c r="F191" s="33"/>
      <c r="G191" s="9"/>
      <c r="H191" s="33"/>
      <c r="I191" s="33"/>
      <c r="J191" s="9"/>
      <c r="K191" s="33"/>
      <c r="L191" s="33"/>
      <c r="M191" s="9"/>
      <c r="N191" s="31"/>
      <c r="O191" s="2"/>
      <c r="P191" s="2"/>
      <c r="Q191" s="2"/>
      <c r="R191" s="6"/>
      <c r="S191" s="6"/>
      <c r="T191" s="6"/>
      <c r="U191" s="6"/>
      <c r="V191" s="65"/>
      <c r="W191" s="67"/>
      <c r="X191" s="5"/>
    </row>
    <row r="192" spans="2:24" ht="16">
      <c r="B192" s="33"/>
      <c r="C192" s="33"/>
      <c r="D192" s="9"/>
      <c r="E192" s="33"/>
      <c r="F192" s="33"/>
      <c r="G192" s="9"/>
      <c r="H192" s="33"/>
      <c r="I192" s="33"/>
      <c r="J192" s="9"/>
      <c r="K192" s="33"/>
      <c r="L192" s="33"/>
      <c r="M192" s="9"/>
      <c r="N192" s="31"/>
      <c r="O192" s="2"/>
      <c r="P192" s="2"/>
      <c r="Q192" s="2"/>
      <c r="R192" s="6"/>
      <c r="S192" s="6"/>
      <c r="T192" s="6"/>
      <c r="U192" s="6"/>
      <c r="V192" s="65"/>
      <c r="W192" s="67"/>
      <c r="X192" s="5"/>
    </row>
    <row r="193" spans="2:24" ht="17" thickBot="1">
      <c r="B193" s="33"/>
      <c r="C193" s="33"/>
      <c r="D193" s="9"/>
      <c r="E193" s="33"/>
      <c r="F193" s="33"/>
      <c r="G193" s="9"/>
      <c r="H193" s="33"/>
      <c r="I193" s="33"/>
      <c r="J193" s="9"/>
      <c r="K193" s="33"/>
      <c r="L193" s="33"/>
      <c r="M193" s="9"/>
      <c r="N193" s="31"/>
      <c r="O193" s="2"/>
      <c r="P193" s="2"/>
      <c r="Q193" s="2"/>
      <c r="R193" s="6"/>
      <c r="S193" s="6"/>
      <c r="T193" s="6"/>
      <c r="U193" s="6"/>
      <c r="V193" s="65"/>
      <c r="W193" s="67"/>
      <c r="X193" s="5"/>
    </row>
    <row r="194" spans="2:24" ht="16">
      <c r="B194" s="9"/>
      <c r="C194" s="9"/>
      <c r="D194" s="9"/>
      <c r="E194" s="9"/>
      <c r="F194" s="9"/>
      <c r="G194" s="9"/>
      <c r="H194" s="9"/>
      <c r="I194" s="9"/>
      <c r="J194" s="9"/>
      <c r="K194" s="9"/>
      <c r="L194" s="9"/>
      <c r="M194" s="9"/>
      <c r="N194" s="31"/>
      <c r="O194" s="213" t="s">
        <v>272</v>
      </c>
      <c r="P194" s="215" t="s">
        <v>273</v>
      </c>
      <c r="Q194" s="215" t="s">
        <v>274</v>
      </c>
      <c r="R194" s="217" t="s">
        <v>275</v>
      </c>
      <c r="S194" s="219" t="s">
        <v>276</v>
      </c>
      <c r="T194" s="219"/>
      <c r="U194" s="219" t="s">
        <v>277</v>
      </c>
      <c r="V194" s="221" t="s">
        <v>278</v>
      </c>
      <c r="W194" s="221"/>
      <c r="X194" s="223" t="s">
        <v>279</v>
      </c>
    </row>
    <row r="195" spans="2:24" ht="16">
      <c r="B195" s="10" t="s">
        <v>21</v>
      </c>
      <c r="C195" s="11"/>
      <c r="D195" s="9"/>
      <c r="E195" s="10" t="s">
        <v>24</v>
      </c>
      <c r="F195" s="12"/>
      <c r="G195" s="9"/>
      <c r="H195" s="10" t="s">
        <v>24</v>
      </c>
      <c r="I195" s="12"/>
      <c r="J195" s="9"/>
      <c r="K195" s="10" t="s">
        <v>26</v>
      </c>
      <c r="L195" s="12"/>
      <c r="M195" s="9"/>
      <c r="N195" s="31"/>
      <c r="O195" s="244"/>
      <c r="P195" s="242"/>
      <c r="Q195" s="242"/>
      <c r="R195" s="241"/>
      <c r="S195" s="243" t="s">
        <v>280</v>
      </c>
      <c r="T195" s="243" t="s">
        <v>281</v>
      </c>
      <c r="U195" s="239"/>
      <c r="V195" s="240" t="s">
        <v>282</v>
      </c>
      <c r="W195" s="240" t="s">
        <v>283</v>
      </c>
      <c r="X195" s="245"/>
    </row>
    <row r="196" spans="2:24" ht="16">
      <c r="B196" s="13"/>
      <c r="C196" s="13"/>
      <c r="D196" s="13"/>
      <c r="E196" s="13"/>
      <c r="F196" s="13"/>
      <c r="G196" s="13"/>
      <c r="H196" s="13"/>
      <c r="I196" s="13"/>
      <c r="J196" s="13"/>
      <c r="K196" s="13"/>
      <c r="L196" s="13"/>
      <c r="M196" s="13"/>
      <c r="N196" s="31"/>
      <c r="O196" s="78">
        <v>141</v>
      </c>
      <c r="P196" s="58" t="s">
        <v>87</v>
      </c>
      <c r="Q196" s="59" t="s">
        <v>22</v>
      </c>
      <c r="R196" s="57">
        <v>18</v>
      </c>
      <c r="S196" s="233">
        <v>6926.4981333333335</v>
      </c>
      <c r="T196" s="233">
        <v>8658.1226666666662</v>
      </c>
      <c r="U196" s="61">
        <f>C200</f>
        <v>0</v>
      </c>
      <c r="V196" s="63">
        <f>U196*S196</f>
        <v>0</v>
      </c>
      <c r="W196" s="63">
        <f>U196*T196</f>
        <v>0</v>
      </c>
      <c r="X196" s="79">
        <f>U196/R196</f>
        <v>0</v>
      </c>
    </row>
    <row r="197" spans="2:24" ht="16">
      <c r="B197" s="26">
        <v>141</v>
      </c>
      <c r="C197" s="14"/>
      <c r="D197" s="15"/>
      <c r="E197" s="26">
        <v>142</v>
      </c>
      <c r="F197" s="14"/>
      <c r="G197" s="15"/>
      <c r="H197" s="26">
        <v>143</v>
      </c>
      <c r="I197" s="14"/>
      <c r="J197" s="15"/>
      <c r="K197" s="26">
        <v>144</v>
      </c>
      <c r="L197" s="14"/>
      <c r="M197" s="15"/>
      <c r="N197" s="32"/>
      <c r="O197" s="78">
        <v>142</v>
      </c>
      <c r="P197" s="58" t="s">
        <v>88</v>
      </c>
      <c r="Q197" s="59" t="s">
        <v>25</v>
      </c>
      <c r="R197" s="57">
        <v>18</v>
      </c>
      <c r="S197" s="233">
        <v>7678.9589333333333</v>
      </c>
      <c r="T197" s="233">
        <v>9598.6986666666671</v>
      </c>
      <c r="U197" s="61">
        <f>F200</f>
        <v>0</v>
      </c>
      <c r="V197" s="63">
        <f t="shared" ref="V197:V199" si="20">U197*S197</f>
        <v>0</v>
      </c>
      <c r="W197" s="63">
        <f t="shared" ref="W197:W199" si="21">U197*T197</f>
        <v>0</v>
      </c>
      <c r="X197" s="79">
        <f>U197/R197</f>
        <v>0</v>
      </c>
    </row>
    <row r="198" spans="2:24" ht="16">
      <c r="B198" s="16">
        <v>292012</v>
      </c>
      <c r="C198" s="15"/>
      <c r="D198" s="17"/>
      <c r="E198" s="16">
        <v>296113</v>
      </c>
      <c r="F198" s="15"/>
      <c r="G198" s="17"/>
      <c r="H198" s="16">
        <v>296113</v>
      </c>
      <c r="I198" s="15"/>
      <c r="J198" s="17"/>
      <c r="K198" s="16">
        <v>257111</v>
      </c>
      <c r="L198" s="15"/>
      <c r="M198" s="17"/>
      <c r="N198" s="32"/>
      <c r="O198" s="78">
        <v>143</v>
      </c>
      <c r="P198" s="58" t="s">
        <v>88</v>
      </c>
      <c r="Q198" s="59" t="s">
        <v>25</v>
      </c>
      <c r="R198" s="57">
        <v>18</v>
      </c>
      <c r="S198" s="233">
        <v>7678.9589333333333</v>
      </c>
      <c r="T198" s="233">
        <v>9598.6986666666671</v>
      </c>
      <c r="U198" s="61">
        <f>I200</f>
        <v>0</v>
      </c>
      <c r="V198" s="63">
        <f t="shared" si="20"/>
        <v>0</v>
      </c>
      <c r="W198" s="63">
        <f t="shared" si="21"/>
        <v>0</v>
      </c>
      <c r="X198" s="79">
        <f>U198/R198</f>
        <v>0</v>
      </c>
    </row>
    <row r="199" spans="2:24" ht="17" thickBot="1">
      <c r="B199" s="18" t="s">
        <v>55</v>
      </c>
      <c r="C199" s="27" t="s">
        <v>56</v>
      </c>
      <c r="D199" s="17"/>
      <c r="E199" s="18" t="s">
        <v>55</v>
      </c>
      <c r="F199" s="27" t="s">
        <v>56</v>
      </c>
      <c r="G199" s="17"/>
      <c r="H199" s="18" t="s">
        <v>55</v>
      </c>
      <c r="I199" s="27" t="s">
        <v>56</v>
      </c>
      <c r="J199" s="17"/>
      <c r="K199" s="18" t="s">
        <v>55</v>
      </c>
      <c r="L199" s="27" t="s">
        <v>56</v>
      </c>
      <c r="M199" s="19"/>
      <c r="N199" s="32"/>
      <c r="O199" s="80">
        <v>144</v>
      </c>
      <c r="P199" s="81" t="s">
        <v>89</v>
      </c>
      <c r="Q199" s="82" t="s">
        <v>27</v>
      </c>
      <c r="R199" s="83">
        <v>18</v>
      </c>
      <c r="S199" s="234">
        <v>4669.115733333334</v>
      </c>
      <c r="T199" s="234">
        <v>5836.394666666667</v>
      </c>
      <c r="U199" s="84">
        <f>L200</f>
        <v>0</v>
      </c>
      <c r="V199" s="85">
        <f t="shared" si="20"/>
        <v>0</v>
      </c>
      <c r="W199" s="85">
        <f t="shared" si="21"/>
        <v>0</v>
      </c>
      <c r="X199" s="86">
        <f>U199/R199</f>
        <v>0</v>
      </c>
    </row>
    <row r="200" spans="2:24" ht="18">
      <c r="B200" s="20" t="s">
        <v>54</v>
      </c>
      <c r="C200" s="21"/>
      <c r="D200" s="22"/>
      <c r="E200" s="20" t="s">
        <v>54</v>
      </c>
      <c r="F200" s="21"/>
      <c r="G200" s="22"/>
      <c r="H200" s="20" t="s">
        <v>54</v>
      </c>
      <c r="I200" s="21"/>
      <c r="J200" s="22"/>
      <c r="K200" s="20" t="s">
        <v>54</v>
      </c>
      <c r="L200" s="21"/>
      <c r="M200" s="1"/>
      <c r="N200" s="30"/>
      <c r="O200" s="2"/>
      <c r="P200" s="2"/>
      <c r="Q200" s="2"/>
      <c r="R200" s="6"/>
      <c r="S200" s="6"/>
      <c r="T200" s="6"/>
      <c r="U200" s="6"/>
      <c r="V200" s="65"/>
      <c r="W200" s="67"/>
      <c r="X200" s="5"/>
    </row>
    <row r="201" spans="2:24" ht="17" thickBot="1">
      <c r="B201" s="23"/>
      <c r="C201" s="24"/>
      <c r="D201" s="23"/>
      <c r="E201" s="23"/>
      <c r="F201" s="24"/>
      <c r="G201" s="23"/>
      <c r="H201" s="23"/>
      <c r="I201" s="24"/>
      <c r="J201" s="23"/>
      <c r="K201" s="23"/>
      <c r="L201" s="24"/>
      <c r="M201" s="1"/>
      <c r="N201" s="29"/>
      <c r="O201" s="2"/>
      <c r="P201" s="2"/>
      <c r="Q201" s="2"/>
      <c r="R201" s="6"/>
      <c r="S201" s="6"/>
      <c r="T201" s="6"/>
      <c r="U201" s="6"/>
      <c r="V201" s="65"/>
      <c r="W201" s="67"/>
      <c r="X201" s="5"/>
    </row>
    <row r="202" spans="2:24" ht="16">
      <c r="B202" s="2"/>
      <c r="C202" s="7"/>
      <c r="D202" s="2"/>
      <c r="E202" s="2"/>
      <c r="F202" s="7"/>
      <c r="G202" s="2"/>
      <c r="H202" s="2"/>
      <c r="I202" s="7"/>
      <c r="J202" s="2"/>
      <c r="K202" s="2"/>
      <c r="L202" s="7"/>
      <c r="M202" s="1"/>
      <c r="N202" s="29"/>
      <c r="O202" s="2"/>
      <c r="P202" s="2"/>
      <c r="Q202" s="2"/>
      <c r="R202" s="6"/>
      <c r="S202" s="6"/>
      <c r="T202" s="6"/>
      <c r="U202" s="6"/>
      <c r="V202" s="65"/>
      <c r="W202" s="67"/>
      <c r="X202" s="5"/>
    </row>
    <row r="203" spans="2:24" ht="16">
      <c r="B203" s="206"/>
      <c r="C203" s="206"/>
      <c r="D203" s="9"/>
      <c r="E203" s="206"/>
      <c r="F203" s="206"/>
      <c r="G203" s="9"/>
      <c r="H203" s="206"/>
      <c r="I203" s="206"/>
      <c r="J203" s="9"/>
      <c r="K203" s="206"/>
      <c r="L203" s="206"/>
      <c r="M203" s="9"/>
      <c r="N203" s="31"/>
      <c r="O203" s="2"/>
      <c r="P203" s="2"/>
      <c r="Q203" s="2"/>
      <c r="R203" s="6"/>
      <c r="S203" s="6"/>
      <c r="T203" s="6"/>
      <c r="U203" s="6"/>
      <c r="V203" s="65"/>
      <c r="W203" s="67"/>
      <c r="X203" s="5"/>
    </row>
    <row r="204" spans="2:24" ht="16">
      <c r="B204" s="33"/>
      <c r="C204" s="33"/>
      <c r="D204" s="9"/>
      <c r="E204" s="33"/>
      <c r="F204" s="33"/>
      <c r="G204" s="9"/>
      <c r="H204" s="33"/>
      <c r="I204" s="33"/>
      <c r="J204" s="9"/>
      <c r="K204" s="33"/>
      <c r="L204" s="33"/>
      <c r="M204" s="9"/>
      <c r="N204" s="31"/>
      <c r="O204" s="2"/>
      <c r="P204" s="2"/>
      <c r="Q204" s="2"/>
      <c r="R204" s="6"/>
      <c r="S204" s="6"/>
      <c r="T204" s="6"/>
      <c r="U204" s="6"/>
      <c r="V204" s="65"/>
      <c r="W204" s="67"/>
      <c r="X204" s="5"/>
    </row>
    <row r="205" spans="2:24" ht="16">
      <c r="B205" s="33"/>
      <c r="C205" s="33"/>
      <c r="D205" s="9"/>
      <c r="E205" s="33"/>
      <c r="F205" s="33"/>
      <c r="G205" s="9"/>
      <c r="H205" s="33"/>
      <c r="I205" s="33"/>
      <c r="J205" s="9"/>
      <c r="K205" s="33"/>
      <c r="L205" s="33"/>
      <c r="M205" s="9"/>
      <c r="N205" s="31"/>
      <c r="O205" s="2"/>
      <c r="P205" s="2"/>
      <c r="Q205" s="2"/>
      <c r="R205" s="6"/>
      <c r="S205" s="6"/>
      <c r="T205" s="6"/>
      <c r="U205" s="6"/>
      <c r="V205" s="65"/>
      <c r="W205" s="67"/>
      <c r="X205" s="5"/>
    </row>
    <row r="206" spans="2:24" ht="16">
      <c r="B206" s="33"/>
      <c r="C206" s="33"/>
      <c r="D206" s="9"/>
      <c r="E206" s="33"/>
      <c r="F206" s="33"/>
      <c r="G206" s="9"/>
      <c r="H206" s="33"/>
      <c r="I206" s="33"/>
      <c r="J206" s="9"/>
      <c r="K206" s="33"/>
      <c r="L206" s="33"/>
      <c r="M206" s="9"/>
      <c r="N206" s="31"/>
      <c r="O206" s="2"/>
      <c r="P206" s="2"/>
      <c r="Q206" s="2"/>
      <c r="R206" s="6"/>
      <c r="S206" s="6"/>
      <c r="T206" s="6"/>
      <c r="U206" s="6"/>
      <c r="V206" s="65"/>
      <c r="W206" s="67"/>
      <c r="X206" s="5"/>
    </row>
    <row r="207" spans="2:24" ht="16">
      <c r="B207" s="33"/>
      <c r="C207" s="33"/>
      <c r="D207" s="9"/>
      <c r="E207" s="33"/>
      <c r="F207" s="33"/>
      <c r="G207" s="9"/>
      <c r="H207" s="33"/>
      <c r="I207" s="33"/>
      <c r="J207" s="9"/>
      <c r="K207" s="33"/>
      <c r="L207" s="33"/>
      <c r="M207" s="9"/>
      <c r="N207" s="31"/>
      <c r="O207" s="2"/>
      <c r="P207" s="2"/>
      <c r="Q207" s="2"/>
      <c r="R207" s="6"/>
      <c r="S207" s="6"/>
      <c r="T207" s="6"/>
      <c r="U207" s="6"/>
      <c r="V207" s="65"/>
      <c r="W207" s="67"/>
      <c r="X207" s="5"/>
    </row>
    <row r="208" spans="2:24" ht="16">
      <c r="B208" s="33"/>
      <c r="C208" s="33"/>
      <c r="D208" s="9"/>
      <c r="E208" s="33"/>
      <c r="F208" s="33"/>
      <c r="G208" s="9"/>
      <c r="H208" s="33"/>
      <c r="I208" s="33"/>
      <c r="J208" s="9"/>
      <c r="K208" s="33"/>
      <c r="L208" s="33"/>
      <c r="M208" s="9"/>
      <c r="N208" s="31"/>
      <c r="O208" s="2"/>
      <c r="P208" s="2"/>
      <c r="Q208" s="2"/>
      <c r="R208" s="6"/>
      <c r="S208" s="6"/>
      <c r="T208" s="6"/>
      <c r="U208" s="6"/>
      <c r="V208" s="65"/>
      <c r="W208" s="67"/>
      <c r="X208" s="5"/>
    </row>
    <row r="209" spans="2:24" ht="16">
      <c r="B209" s="33"/>
      <c r="C209" s="33"/>
      <c r="D209" s="9"/>
      <c r="E209" s="33"/>
      <c r="F209" s="33"/>
      <c r="G209" s="9"/>
      <c r="H209" s="33"/>
      <c r="I209" s="33"/>
      <c r="J209" s="9"/>
      <c r="K209" s="33"/>
      <c r="L209" s="33"/>
      <c r="M209" s="9"/>
      <c r="N209" s="31"/>
      <c r="O209" s="2"/>
      <c r="P209" s="2"/>
      <c r="Q209" s="2"/>
      <c r="R209" s="6"/>
      <c r="S209" s="6"/>
      <c r="T209" s="6"/>
      <c r="U209" s="6"/>
      <c r="V209" s="65"/>
      <c r="W209" s="67"/>
      <c r="X209" s="5"/>
    </row>
    <row r="210" spans="2:24" ht="17" thickBot="1">
      <c r="B210" s="33"/>
      <c r="C210" s="33"/>
      <c r="D210" s="9"/>
      <c r="E210" s="33"/>
      <c r="F210" s="33"/>
      <c r="G210" s="9"/>
      <c r="H210" s="33"/>
      <c r="I210" s="33"/>
      <c r="J210" s="9"/>
      <c r="K210" s="33"/>
      <c r="L210" s="33"/>
      <c r="M210" s="9"/>
      <c r="N210" s="31"/>
      <c r="O210" s="2"/>
      <c r="P210" s="2"/>
      <c r="Q210" s="2"/>
      <c r="R210" s="6"/>
      <c r="S210" s="6"/>
      <c r="T210" s="6"/>
      <c r="U210" s="6"/>
      <c r="V210" s="65"/>
      <c r="W210" s="67"/>
      <c r="X210" s="5"/>
    </row>
    <row r="211" spans="2:24" ht="16">
      <c r="B211" s="9"/>
      <c r="C211" s="9"/>
      <c r="D211" s="9"/>
      <c r="E211" s="9"/>
      <c r="F211" s="9"/>
      <c r="G211" s="9"/>
      <c r="H211" s="9"/>
      <c r="I211" s="9"/>
      <c r="J211" s="9"/>
      <c r="K211" s="9"/>
      <c r="L211" s="9"/>
      <c r="M211" s="9"/>
      <c r="N211" s="31"/>
      <c r="O211" s="213" t="s">
        <v>272</v>
      </c>
      <c r="P211" s="215" t="s">
        <v>273</v>
      </c>
      <c r="Q211" s="215" t="s">
        <v>274</v>
      </c>
      <c r="R211" s="217" t="s">
        <v>275</v>
      </c>
      <c r="S211" s="219" t="s">
        <v>276</v>
      </c>
      <c r="T211" s="219"/>
      <c r="U211" s="219" t="s">
        <v>277</v>
      </c>
      <c r="V211" s="221" t="s">
        <v>278</v>
      </c>
      <c r="W211" s="221"/>
      <c r="X211" s="223" t="s">
        <v>279</v>
      </c>
    </row>
    <row r="212" spans="2:24" ht="16">
      <c r="B212" s="10" t="s">
        <v>26</v>
      </c>
      <c r="C212" s="11"/>
      <c r="D212" s="9"/>
      <c r="E212" s="10" t="s">
        <v>26</v>
      </c>
      <c r="F212" s="12"/>
      <c r="G212" s="9"/>
      <c r="H212" s="10" t="s">
        <v>26</v>
      </c>
      <c r="I212" s="12"/>
      <c r="J212" s="9"/>
      <c r="K212" s="10" t="s">
        <v>29</v>
      </c>
      <c r="L212" s="12"/>
      <c r="M212" s="9"/>
      <c r="N212" s="31"/>
      <c r="O212" s="244"/>
      <c r="P212" s="242"/>
      <c r="Q212" s="242"/>
      <c r="R212" s="241"/>
      <c r="S212" s="243" t="s">
        <v>280</v>
      </c>
      <c r="T212" s="243" t="s">
        <v>281</v>
      </c>
      <c r="U212" s="239"/>
      <c r="V212" s="240" t="s">
        <v>282</v>
      </c>
      <c r="W212" s="240" t="s">
        <v>283</v>
      </c>
      <c r="X212" s="245"/>
    </row>
    <row r="213" spans="2:24" ht="16">
      <c r="B213" s="13"/>
      <c r="C213" s="13"/>
      <c r="D213" s="13"/>
      <c r="E213" s="13"/>
      <c r="F213" s="13"/>
      <c r="G213" s="13"/>
      <c r="H213" s="13"/>
      <c r="I213" s="13"/>
      <c r="J213" s="13"/>
      <c r="K213" s="13"/>
      <c r="L213" s="13"/>
      <c r="M213" s="13"/>
      <c r="N213" s="31"/>
      <c r="O213" s="78">
        <v>145</v>
      </c>
      <c r="P213" s="58" t="s">
        <v>90</v>
      </c>
      <c r="Q213" s="59" t="s">
        <v>28</v>
      </c>
      <c r="R213" s="57">
        <v>18</v>
      </c>
      <c r="S213" s="233">
        <v>6174.0373333333337</v>
      </c>
      <c r="T213" s="233">
        <v>7717.5466666666671</v>
      </c>
      <c r="U213" s="61">
        <f>C217</f>
        <v>0</v>
      </c>
      <c r="V213" s="63">
        <f>U213*S213</f>
        <v>0</v>
      </c>
      <c r="W213" s="63">
        <f>U213*T213</f>
        <v>0</v>
      </c>
      <c r="X213" s="79">
        <f>U213/R213</f>
        <v>0</v>
      </c>
    </row>
    <row r="214" spans="2:24" ht="16">
      <c r="B214" s="26">
        <v>145</v>
      </c>
      <c r="C214" s="14"/>
      <c r="D214" s="15"/>
      <c r="E214" s="26">
        <v>146</v>
      </c>
      <c r="F214" s="14"/>
      <c r="G214" s="15"/>
      <c r="H214" s="26">
        <v>147</v>
      </c>
      <c r="I214" s="14"/>
      <c r="J214" s="15"/>
      <c r="K214" s="26">
        <v>148</v>
      </c>
      <c r="L214" s="14"/>
      <c r="M214" s="15"/>
      <c r="N214" s="32"/>
      <c r="O214" s="78">
        <v>146</v>
      </c>
      <c r="P214" s="58" t="s">
        <v>90</v>
      </c>
      <c r="Q214" s="59" t="s">
        <v>28</v>
      </c>
      <c r="R214" s="57">
        <v>18</v>
      </c>
      <c r="S214" s="233">
        <v>6174.0373333333337</v>
      </c>
      <c r="T214" s="233">
        <v>7717.5466666666671</v>
      </c>
      <c r="U214" s="61">
        <f>F217</f>
        <v>0</v>
      </c>
      <c r="V214" s="63">
        <f t="shared" ref="V214:V216" si="22">U214*S214</f>
        <v>0</v>
      </c>
      <c r="W214" s="63">
        <f t="shared" ref="W214:W216" si="23">U214*T214</f>
        <v>0</v>
      </c>
      <c r="X214" s="79">
        <f>U214/R214</f>
        <v>0</v>
      </c>
    </row>
    <row r="215" spans="2:24" ht="16">
      <c r="B215" s="16">
        <v>257212</v>
      </c>
      <c r="C215" s="15"/>
      <c r="D215" s="17"/>
      <c r="E215" s="16">
        <v>257212</v>
      </c>
      <c r="F215" s="15"/>
      <c r="G215" s="17"/>
      <c r="H215" s="16">
        <v>257211</v>
      </c>
      <c r="I215" s="15"/>
      <c r="J215" s="17"/>
      <c r="K215" s="16">
        <v>258212</v>
      </c>
      <c r="L215" s="15"/>
      <c r="M215" s="17"/>
      <c r="N215" s="32"/>
      <c r="O215" s="78">
        <v>147</v>
      </c>
      <c r="P215" s="58" t="s">
        <v>91</v>
      </c>
      <c r="Q215" s="59" t="s">
        <v>28</v>
      </c>
      <c r="R215" s="57">
        <v>18</v>
      </c>
      <c r="S215" s="233">
        <v>5421.5765333333329</v>
      </c>
      <c r="T215" s="233">
        <v>6776.9706666666661</v>
      </c>
      <c r="U215" s="61">
        <f>I217</f>
        <v>0</v>
      </c>
      <c r="V215" s="63">
        <f t="shared" si="22"/>
        <v>0</v>
      </c>
      <c r="W215" s="63">
        <f t="shared" si="23"/>
        <v>0</v>
      </c>
      <c r="X215" s="79">
        <f>U215/R215</f>
        <v>0</v>
      </c>
    </row>
    <row r="216" spans="2:24" ht="17" thickBot="1">
      <c r="B216" s="18" t="s">
        <v>55</v>
      </c>
      <c r="C216" s="27" t="s">
        <v>56</v>
      </c>
      <c r="D216" s="17"/>
      <c r="E216" s="18" t="s">
        <v>55</v>
      </c>
      <c r="F216" s="27" t="s">
        <v>56</v>
      </c>
      <c r="G216" s="17"/>
      <c r="H216" s="18" t="s">
        <v>55</v>
      </c>
      <c r="I216" s="27" t="s">
        <v>56</v>
      </c>
      <c r="J216" s="17"/>
      <c r="K216" s="18" t="s">
        <v>55</v>
      </c>
      <c r="L216" s="27" t="s">
        <v>56</v>
      </c>
      <c r="M216" s="19"/>
      <c r="N216" s="32"/>
      <c r="O216" s="80">
        <v>148</v>
      </c>
      <c r="P216" s="81" t="s">
        <v>92</v>
      </c>
      <c r="Q216" s="82" t="s">
        <v>30</v>
      </c>
      <c r="R216" s="83">
        <v>18</v>
      </c>
      <c r="S216" s="234">
        <v>6174.0373333333337</v>
      </c>
      <c r="T216" s="234">
        <v>7717.5466666666671</v>
      </c>
      <c r="U216" s="84">
        <f>L217</f>
        <v>0</v>
      </c>
      <c r="V216" s="85">
        <f t="shared" si="22"/>
        <v>0</v>
      </c>
      <c r="W216" s="85">
        <f t="shared" si="23"/>
        <v>0</v>
      </c>
      <c r="X216" s="86">
        <f>U216/R216</f>
        <v>0</v>
      </c>
    </row>
    <row r="217" spans="2:24" ht="18">
      <c r="B217" s="20" t="s">
        <v>54</v>
      </c>
      <c r="C217" s="21"/>
      <c r="D217" s="22"/>
      <c r="E217" s="20" t="s">
        <v>54</v>
      </c>
      <c r="F217" s="21"/>
      <c r="G217" s="22"/>
      <c r="H217" s="20" t="s">
        <v>54</v>
      </c>
      <c r="I217" s="21"/>
      <c r="J217" s="22"/>
      <c r="K217" s="20" t="s">
        <v>54</v>
      </c>
      <c r="L217" s="21"/>
      <c r="M217" s="1"/>
      <c r="N217" s="30"/>
      <c r="O217" s="2"/>
      <c r="P217" s="2"/>
      <c r="Q217" s="2"/>
      <c r="R217" s="6"/>
      <c r="S217" s="6"/>
      <c r="T217" s="6"/>
      <c r="U217" s="6"/>
      <c r="V217" s="65"/>
      <c r="W217" s="67"/>
      <c r="X217" s="5"/>
    </row>
    <row r="218" spans="2:24" ht="17" thickBot="1">
      <c r="B218" s="23"/>
      <c r="C218" s="24"/>
      <c r="D218" s="23"/>
      <c r="E218" s="23"/>
      <c r="F218" s="24"/>
      <c r="G218" s="23"/>
      <c r="H218" s="23"/>
      <c r="I218" s="24"/>
      <c r="J218" s="23"/>
      <c r="K218" s="23"/>
      <c r="L218" s="24"/>
      <c r="M218" s="1"/>
      <c r="N218" s="29"/>
      <c r="O218" s="2"/>
      <c r="P218" s="2"/>
      <c r="Q218" s="2"/>
      <c r="R218" s="6"/>
      <c r="S218" s="6"/>
      <c r="T218" s="6"/>
      <c r="U218" s="6"/>
      <c r="V218" s="65"/>
      <c r="W218" s="67"/>
      <c r="X218" s="5"/>
    </row>
    <row r="219" spans="2:24" ht="16">
      <c r="B219" s="2"/>
      <c r="C219" s="7"/>
      <c r="D219" s="2"/>
      <c r="E219" s="2"/>
      <c r="F219" s="7"/>
      <c r="G219" s="2"/>
      <c r="H219" s="2"/>
      <c r="I219" s="7"/>
      <c r="J219" s="2"/>
      <c r="K219" s="2"/>
      <c r="L219" s="7"/>
      <c r="M219" s="1"/>
      <c r="N219" s="29"/>
      <c r="O219" s="2"/>
      <c r="P219" s="2"/>
      <c r="Q219" s="2"/>
      <c r="R219" s="6"/>
      <c r="S219" s="6"/>
      <c r="T219" s="6"/>
      <c r="U219" s="6"/>
      <c r="V219" s="65"/>
      <c r="W219" s="67"/>
      <c r="X219" s="5"/>
    </row>
    <row r="220" spans="2:24" ht="16">
      <c r="B220" s="206"/>
      <c r="C220" s="206"/>
      <c r="D220" s="9"/>
      <c r="E220" s="206"/>
      <c r="F220" s="206"/>
      <c r="G220" s="9"/>
      <c r="H220" s="206"/>
      <c r="I220" s="206"/>
      <c r="J220" s="9"/>
      <c r="K220" s="206"/>
      <c r="L220" s="206"/>
      <c r="M220" s="9"/>
      <c r="N220" s="31"/>
      <c r="O220" s="2"/>
      <c r="P220" s="2"/>
      <c r="Q220" s="2"/>
      <c r="R220" s="6"/>
      <c r="S220" s="6"/>
      <c r="T220" s="6"/>
      <c r="U220" s="6"/>
      <c r="V220" s="65"/>
      <c r="W220" s="67"/>
      <c r="X220" s="5"/>
    </row>
    <row r="221" spans="2:24" ht="16">
      <c r="B221" s="33"/>
      <c r="C221" s="33"/>
      <c r="D221" s="9"/>
      <c r="E221" s="33"/>
      <c r="F221" s="33"/>
      <c r="G221" s="9"/>
      <c r="H221" s="33"/>
      <c r="I221" s="33"/>
      <c r="J221" s="9"/>
      <c r="K221" s="33"/>
      <c r="L221" s="33"/>
      <c r="M221" s="9"/>
      <c r="N221" s="31"/>
      <c r="O221" s="2"/>
      <c r="P221" s="2"/>
      <c r="Q221" s="2"/>
      <c r="R221" s="6"/>
      <c r="S221" s="6"/>
      <c r="T221" s="6"/>
      <c r="U221" s="6"/>
      <c r="V221" s="65"/>
      <c r="W221" s="67"/>
      <c r="X221" s="5"/>
    </row>
    <row r="222" spans="2:24" ht="16">
      <c r="B222" s="33"/>
      <c r="C222" s="33"/>
      <c r="D222" s="9"/>
      <c r="E222" s="33"/>
      <c r="F222" s="33"/>
      <c r="G222" s="9"/>
      <c r="H222" s="33"/>
      <c r="I222" s="33"/>
      <c r="J222" s="9"/>
      <c r="K222" s="33"/>
      <c r="L222" s="33"/>
      <c r="M222" s="9"/>
      <c r="N222" s="31"/>
      <c r="O222" s="2"/>
      <c r="P222" s="2"/>
      <c r="Q222" s="2"/>
      <c r="R222" s="6"/>
      <c r="S222" s="6"/>
      <c r="T222" s="6"/>
      <c r="U222" s="6"/>
      <c r="V222" s="65"/>
      <c r="W222" s="67"/>
      <c r="X222" s="5"/>
    </row>
    <row r="223" spans="2:24" ht="16">
      <c r="B223" s="33"/>
      <c r="C223" s="33"/>
      <c r="D223" s="9"/>
      <c r="E223" s="33"/>
      <c r="F223" s="33"/>
      <c r="G223" s="9"/>
      <c r="H223" s="33"/>
      <c r="I223" s="33"/>
      <c r="J223" s="9"/>
      <c r="K223" s="33"/>
      <c r="L223" s="33"/>
      <c r="M223" s="9"/>
      <c r="N223" s="31"/>
      <c r="O223" s="2"/>
      <c r="P223" s="2"/>
      <c r="Q223" s="2"/>
      <c r="R223" s="6"/>
      <c r="S223" s="6"/>
      <c r="T223" s="6"/>
      <c r="U223" s="6"/>
      <c r="V223" s="65"/>
      <c r="W223" s="67"/>
      <c r="X223" s="5"/>
    </row>
    <row r="224" spans="2:24" ht="16">
      <c r="B224" s="33"/>
      <c r="C224" s="33"/>
      <c r="D224" s="9"/>
      <c r="E224" s="33"/>
      <c r="F224" s="33"/>
      <c r="G224" s="9"/>
      <c r="H224" s="33"/>
      <c r="I224" s="33"/>
      <c r="J224" s="9"/>
      <c r="K224" s="33"/>
      <c r="L224" s="33"/>
      <c r="M224" s="9"/>
      <c r="N224" s="31"/>
      <c r="O224" s="2"/>
      <c r="P224" s="2"/>
      <c r="Q224" s="2"/>
      <c r="R224" s="6"/>
      <c r="S224" s="6"/>
      <c r="T224" s="6"/>
      <c r="U224" s="6"/>
      <c r="V224" s="65"/>
      <c r="W224" s="67"/>
      <c r="X224" s="5"/>
    </row>
    <row r="225" spans="2:24" ht="16">
      <c r="B225" s="33"/>
      <c r="C225" s="33"/>
      <c r="D225" s="9"/>
      <c r="E225" s="33"/>
      <c r="F225" s="33"/>
      <c r="G225" s="9"/>
      <c r="H225" s="33"/>
      <c r="I225" s="33"/>
      <c r="J225" s="9"/>
      <c r="K225" s="33"/>
      <c r="L225" s="33"/>
      <c r="M225" s="9"/>
      <c r="N225" s="31"/>
      <c r="O225" s="2"/>
      <c r="P225" s="2"/>
      <c r="Q225" s="2"/>
      <c r="R225" s="6"/>
      <c r="S225" s="6"/>
      <c r="T225" s="6"/>
      <c r="U225" s="6"/>
      <c r="V225" s="65"/>
      <c r="W225" s="67"/>
      <c r="X225" s="5"/>
    </row>
    <row r="226" spans="2:24" ht="16">
      <c r="B226" s="33"/>
      <c r="C226" s="33"/>
      <c r="D226" s="9"/>
      <c r="E226" s="33"/>
      <c r="F226" s="33"/>
      <c r="G226" s="9"/>
      <c r="H226" s="33"/>
      <c r="I226" s="33"/>
      <c r="J226" s="9"/>
      <c r="K226" s="33"/>
      <c r="L226" s="33"/>
      <c r="M226" s="9"/>
      <c r="N226" s="31"/>
      <c r="O226" s="2"/>
      <c r="P226" s="2"/>
      <c r="Q226" s="2"/>
      <c r="R226" s="6"/>
      <c r="S226" s="6"/>
      <c r="T226" s="6"/>
      <c r="U226" s="6"/>
      <c r="V226" s="65"/>
      <c r="W226" s="67"/>
      <c r="X226" s="5"/>
    </row>
    <row r="227" spans="2:24" ht="17" thickBot="1">
      <c r="B227" s="33"/>
      <c r="C227" s="33"/>
      <c r="D227" s="9"/>
      <c r="E227" s="33"/>
      <c r="F227" s="33"/>
      <c r="G227" s="9"/>
      <c r="H227" s="33"/>
      <c r="I227" s="33"/>
      <c r="J227" s="9"/>
      <c r="K227" s="33"/>
      <c r="L227" s="33"/>
      <c r="M227" s="9"/>
      <c r="N227" s="31"/>
      <c r="O227" s="2"/>
      <c r="P227" s="2"/>
      <c r="Q227" s="2"/>
      <c r="R227" s="6"/>
      <c r="S227" s="6"/>
      <c r="T227" s="6"/>
      <c r="U227" s="6"/>
      <c r="V227" s="65"/>
      <c r="W227" s="67"/>
      <c r="X227" s="5"/>
    </row>
    <row r="228" spans="2:24" ht="16">
      <c r="B228" s="9"/>
      <c r="C228" s="9"/>
      <c r="D228" s="9"/>
      <c r="E228" s="9"/>
      <c r="F228" s="9"/>
      <c r="G228" s="9"/>
      <c r="H228" s="9"/>
      <c r="I228" s="9"/>
      <c r="J228" s="9"/>
      <c r="K228" s="9"/>
      <c r="L228" s="9"/>
      <c r="M228" s="9"/>
      <c r="N228" s="31"/>
      <c r="O228" s="213" t="s">
        <v>272</v>
      </c>
      <c r="P228" s="215" t="s">
        <v>273</v>
      </c>
      <c r="Q228" s="215" t="s">
        <v>274</v>
      </c>
      <c r="R228" s="217" t="s">
        <v>275</v>
      </c>
      <c r="S228" s="219" t="s">
        <v>276</v>
      </c>
      <c r="T228" s="219"/>
      <c r="U228" s="219" t="s">
        <v>277</v>
      </c>
      <c r="V228" s="221" t="s">
        <v>278</v>
      </c>
      <c r="W228" s="221"/>
      <c r="X228" s="223" t="s">
        <v>279</v>
      </c>
    </row>
    <row r="229" spans="2:24" ht="16">
      <c r="B229" s="10" t="s">
        <v>29</v>
      </c>
      <c r="C229" s="11"/>
      <c r="D229" s="9"/>
      <c r="E229" s="10" t="s">
        <v>31</v>
      </c>
      <c r="F229" s="12"/>
      <c r="G229" s="9"/>
      <c r="H229" s="10" t="s">
        <v>31</v>
      </c>
      <c r="I229" s="12"/>
      <c r="J229" s="9"/>
      <c r="K229" s="10" t="s">
        <v>31</v>
      </c>
      <c r="L229" s="12"/>
      <c r="M229" s="9"/>
      <c r="N229" s="31"/>
      <c r="O229" s="244"/>
      <c r="P229" s="242"/>
      <c r="Q229" s="242"/>
      <c r="R229" s="241"/>
      <c r="S229" s="243" t="s">
        <v>280</v>
      </c>
      <c r="T229" s="243" t="s">
        <v>281</v>
      </c>
      <c r="U229" s="239"/>
      <c r="V229" s="240" t="s">
        <v>282</v>
      </c>
      <c r="W229" s="240" t="s">
        <v>283</v>
      </c>
      <c r="X229" s="245"/>
    </row>
    <row r="230" spans="2:24" ht="16">
      <c r="B230" s="13"/>
      <c r="C230" s="13"/>
      <c r="D230" s="13"/>
      <c r="E230" s="13"/>
      <c r="F230" s="13"/>
      <c r="G230" s="13"/>
      <c r="H230" s="13"/>
      <c r="I230" s="13"/>
      <c r="J230" s="13"/>
      <c r="K230" s="13"/>
      <c r="L230" s="13"/>
      <c r="M230" s="13"/>
      <c r="N230" s="31"/>
      <c r="O230" s="78">
        <v>149</v>
      </c>
      <c r="P230" s="58" t="s">
        <v>92</v>
      </c>
      <c r="Q230" s="59" t="s">
        <v>30</v>
      </c>
      <c r="R230" s="57">
        <v>18</v>
      </c>
      <c r="S230" s="233">
        <v>6174.0373333333337</v>
      </c>
      <c r="T230" s="233">
        <v>7717.5466666666671</v>
      </c>
      <c r="U230" s="61">
        <f>C234</f>
        <v>0</v>
      </c>
      <c r="V230" s="63">
        <f>U230*S230</f>
        <v>0</v>
      </c>
      <c r="W230" s="63">
        <f>U230*T230</f>
        <v>0</v>
      </c>
      <c r="X230" s="79">
        <f>U230/R230</f>
        <v>0</v>
      </c>
    </row>
    <row r="231" spans="2:24" ht="16">
      <c r="B231" s="26">
        <v>149</v>
      </c>
      <c r="C231" s="14"/>
      <c r="D231" s="15"/>
      <c r="E231" s="26">
        <v>150</v>
      </c>
      <c r="F231" s="14"/>
      <c r="G231" s="15"/>
      <c r="H231" s="26">
        <v>151</v>
      </c>
      <c r="I231" s="14"/>
      <c r="J231" s="15"/>
      <c r="K231" s="26">
        <v>152</v>
      </c>
      <c r="L231" s="14"/>
      <c r="M231" s="15"/>
      <c r="N231" s="32"/>
      <c r="O231" s="78">
        <v>150</v>
      </c>
      <c r="P231" s="58" t="s">
        <v>93</v>
      </c>
      <c r="Q231" s="59" t="s">
        <v>32</v>
      </c>
      <c r="R231" s="57">
        <v>24</v>
      </c>
      <c r="S231" s="233">
        <v>7076.0256000000008</v>
      </c>
      <c r="T231" s="233">
        <v>8845.0320000000011</v>
      </c>
      <c r="U231" s="61">
        <f>F234</f>
        <v>0</v>
      </c>
      <c r="V231" s="63">
        <f t="shared" ref="V231:V233" si="24">U231*S231</f>
        <v>0</v>
      </c>
      <c r="W231" s="63">
        <f t="shared" ref="W231:W233" si="25">U231*T231</f>
        <v>0</v>
      </c>
      <c r="X231" s="79">
        <f>U231/R231</f>
        <v>0</v>
      </c>
    </row>
    <row r="232" spans="2:24" ht="16">
      <c r="B232" s="16">
        <v>258212</v>
      </c>
      <c r="C232" s="15"/>
      <c r="D232" s="17"/>
      <c r="E232" s="16">
        <v>228114</v>
      </c>
      <c r="F232" s="15"/>
      <c r="G232" s="17"/>
      <c r="H232" s="16">
        <v>228112</v>
      </c>
      <c r="I232" s="15"/>
      <c r="J232" s="17"/>
      <c r="K232" s="16">
        <v>228111</v>
      </c>
      <c r="L232" s="15"/>
      <c r="M232" s="17"/>
      <c r="N232" s="32"/>
      <c r="O232" s="78">
        <v>151</v>
      </c>
      <c r="P232" s="58" t="s">
        <v>94</v>
      </c>
      <c r="Q232" s="59" t="s">
        <v>32</v>
      </c>
      <c r="R232" s="57">
        <v>24</v>
      </c>
      <c r="S232" s="233">
        <v>5571.1040000000003</v>
      </c>
      <c r="T232" s="233">
        <v>6963.88</v>
      </c>
      <c r="U232" s="61">
        <f>I234</f>
        <v>0</v>
      </c>
      <c r="V232" s="63">
        <f t="shared" si="24"/>
        <v>0</v>
      </c>
      <c r="W232" s="63">
        <f t="shared" si="25"/>
        <v>0</v>
      </c>
      <c r="X232" s="79">
        <f>U232/R232</f>
        <v>0</v>
      </c>
    </row>
    <row r="233" spans="2:24" ht="17" thickBot="1">
      <c r="B233" s="18" t="s">
        <v>55</v>
      </c>
      <c r="C233" s="27" t="s">
        <v>56</v>
      </c>
      <c r="D233" s="17"/>
      <c r="E233" s="18" t="s">
        <v>55</v>
      </c>
      <c r="F233" s="27" t="s">
        <v>56</v>
      </c>
      <c r="G233" s="17"/>
      <c r="H233" s="18" t="s">
        <v>55</v>
      </c>
      <c r="I233" s="27" t="s">
        <v>56</v>
      </c>
      <c r="J233" s="17"/>
      <c r="K233" s="18" t="s">
        <v>55</v>
      </c>
      <c r="L233" s="27" t="s">
        <v>56</v>
      </c>
      <c r="M233" s="19"/>
      <c r="N233" s="32"/>
      <c r="O233" s="80">
        <v>152</v>
      </c>
      <c r="P233" s="81" t="s">
        <v>95</v>
      </c>
      <c r="Q233" s="82" t="s">
        <v>32</v>
      </c>
      <c r="R233" s="83">
        <v>24</v>
      </c>
      <c r="S233" s="234">
        <v>4818.6432000000004</v>
      </c>
      <c r="T233" s="234">
        <v>6023.3040000000001</v>
      </c>
      <c r="U233" s="84">
        <f>L234</f>
        <v>0</v>
      </c>
      <c r="V233" s="85">
        <f t="shared" si="24"/>
        <v>0</v>
      </c>
      <c r="W233" s="85">
        <f t="shared" si="25"/>
        <v>0</v>
      </c>
      <c r="X233" s="86">
        <f>U233/R233</f>
        <v>0</v>
      </c>
    </row>
    <row r="234" spans="2:24" ht="18">
      <c r="B234" s="20" t="s">
        <v>54</v>
      </c>
      <c r="C234" s="21"/>
      <c r="D234" s="22"/>
      <c r="E234" s="20" t="s">
        <v>54</v>
      </c>
      <c r="F234" s="21"/>
      <c r="G234" s="22"/>
      <c r="H234" s="20" t="s">
        <v>54</v>
      </c>
      <c r="I234" s="21"/>
      <c r="J234" s="22"/>
      <c r="K234" s="20" t="s">
        <v>54</v>
      </c>
      <c r="L234" s="21"/>
      <c r="M234" s="1"/>
      <c r="N234" s="30"/>
      <c r="O234" s="2"/>
      <c r="P234" s="2"/>
      <c r="Q234" s="2"/>
      <c r="R234" s="6"/>
      <c r="S234" s="6"/>
      <c r="T234" s="6"/>
      <c r="U234" s="6"/>
      <c r="V234" s="65"/>
      <c r="W234" s="67"/>
      <c r="X234" s="5"/>
    </row>
    <row r="235" spans="2:24" ht="17" thickBot="1">
      <c r="B235" s="23"/>
      <c r="C235" s="24"/>
      <c r="D235" s="23"/>
      <c r="E235" s="23"/>
      <c r="F235" s="24"/>
      <c r="G235" s="23"/>
      <c r="H235" s="23"/>
      <c r="I235" s="24"/>
      <c r="J235" s="23"/>
      <c r="K235" s="23"/>
      <c r="L235" s="24"/>
      <c r="M235" s="1"/>
      <c r="N235" s="29"/>
      <c r="O235" s="2"/>
      <c r="P235" s="2"/>
      <c r="Q235" s="2"/>
      <c r="R235" s="6"/>
      <c r="S235" s="6"/>
      <c r="T235" s="6"/>
      <c r="U235" s="6"/>
      <c r="V235" s="65"/>
      <c r="W235" s="67"/>
      <c r="X235" s="5"/>
    </row>
    <row r="236" spans="2:24" ht="16">
      <c r="B236" s="2"/>
      <c r="C236" s="7"/>
      <c r="D236" s="2"/>
      <c r="E236" s="2"/>
      <c r="F236" s="7"/>
      <c r="G236" s="2"/>
      <c r="H236" s="2"/>
      <c r="I236" s="7"/>
      <c r="J236" s="2"/>
      <c r="K236" s="2"/>
      <c r="L236" s="7"/>
      <c r="M236" s="1"/>
      <c r="N236" s="29"/>
      <c r="O236" s="2"/>
      <c r="P236" s="2"/>
      <c r="Q236" s="2"/>
      <c r="R236" s="6"/>
      <c r="S236" s="6"/>
      <c r="T236" s="6"/>
      <c r="U236" s="6"/>
      <c r="V236" s="65"/>
      <c r="W236" s="67"/>
      <c r="X236" s="5"/>
    </row>
    <row r="237" spans="2:24" ht="16">
      <c r="B237" s="206"/>
      <c r="C237" s="206"/>
      <c r="D237" s="9"/>
      <c r="E237" s="206"/>
      <c r="F237" s="206"/>
      <c r="G237" s="9"/>
      <c r="H237" s="206"/>
      <c r="I237" s="206"/>
      <c r="J237" s="9"/>
      <c r="K237" s="206"/>
      <c r="L237" s="206"/>
      <c r="M237" s="9"/>
      <c r="N237" s="31"/>
      <c r="O237" s="2"/>
      <c r="P237" s="2"/>
      <c r="Q237" s="2"/>
      <c r="R237" s="6"/>
      <c r="S237" s="6"/>
      <c r="T237" s="6"/>
      <c r="U237" s="6"/>
      <c r="V237" s="65"/>
      <c r="W237" s="67"/>
      <c r="X237" s="5"/>
    </row>
    <row r="238" spans="2:24" ht="16">
      <c r="B238" s="33"/>
      <c r="C238" s="33"/>
      <c r="D238" s="9"/>
      <c r="E238" s="33"/>
      <c r="F238" s="33"/>
      <c r="G238" s="9"/>
      <c r="H238" s="33"/>
      <c r="I238" s="33"/>
      <c r="J238" s="9"/>
      <c r="K238" s="33"/>
      <c r="L238" s="33"/>
      <c r="M238" s="9"/>
      <c r="N238" s="31"/>
      <c r="O238" s="2"/>
      <c r="P238" s="2"/>
      <c r="Q238" s="2"/>
      <c r="R238" s="6"/>
      <c r="S238" s="6"/>
      <c r="T238" s="6"/>
      <c r="U238" s="6"/>
      <c r="V238" s="65"/>
      <c r="W238" s="67"/>
      <c r="X238" s="5"/>
    </row>
    <row r="239" spans="2:24" ht="16">
      <c r="B239" s="33"/>
      <c r="C239" s="33"/>
      <c r="D239" s="9"/>
      <c r="E239" s="33"/>
      <c r="F239" s="33"/>
      <c r="G239" s="9"/>
      <c r="H239" s="33"/>
      <c r="I239" s="33"/>
      <c r="J239" s="9"/>
      <c r="K239" s="33"/>
      <c r="L239" s="33"/>
      <c r="M239" s="9"/>
      <c r="N239" s="31"/>
      <c r="O239" s="2"/>
      <c r="P239" s="2"/>
      <c r="Q239" s="2"/>
      <c r="R239" s="6"/>
      <c r="S239" s="6"/>
      <c r="T239" s="6"/>
      <c r="U239" s="6"/>
      <c r="V239" s="65"/>
      <c r="W239" s="67"/>
      <c r="X239" s="5"/>
    </row>
    <row r="240" spans="2:24" ht="16">
      <c r="B240" s="33"/>
      <c r="C240" s="33"/>
      <c r="D240" s="9"/>
      <c r="E240" s="33"/>
      <c r="F240" s="33"/>
      <c r="G240" s="9"/>
      <c r="H240" s="33"/>
      <c r="I240" s="33"/>
      <c r="J240" s="9"/>
      <c r="K240" s="33"/>
      <c r="L240" s="33"/>
      <c r="M240" s="9"/>
      <c r="N240" s="31"/>
      <c r="O240" s="2"/>
      <c r="P240" s="2"/>
      <c r="Q240" s="2"/>
      <c r="R240" s="6"/>
      <c r="S240" s="6"/>
      <c r="T240" s="6"/>
      <c r="U240" s="6"/>
      <c r="V240" s="65"/>
      <c r="W240" s="67"/>
      <c r="X240" s="5"/>
    </row>
    <row r="241" spans="2:24" ht="16">
      <c r="B241" s="33"/>
      <c r="C241" s="33"/>
      <c r="D241" s="9"/>
      <c r="E241" s="33"/>
      <c r="F241" s="33"/>
      <c r="G241" s="9"/>
      <c r="H241" s="33"/>
      <c r="I241" s="33"/>
      <c r="J241" s="9"/>
      <c r="K241" s="33"/>
      <c r="L241" s="33"/>
      <c r="M241" s="9"/>
      <c r="N241" s="31"/>
      <c r="O241" s="2"/>
      <c r="P241" s="2"/>
      <c r="Q241" s="2"/>
      <c r="R241" s="6"/>
      <c r="S241" s="6"/>
      <c r="T241" s="6"/>
      <c r="U241" s="6"/>
      <c r="V241" s="65"/>
      <c r="W241" s="67"/>
      <c r="X241" s="5"/>
    </row>
    <row r="242" spans="2:24" ht="16">
      <c r="B242" s="33"/>
      <c r="C242" s="33"/>
      <c r="D242" s="9"/>
      <c r="E242" s="33"/>
      <c r="F242" s="33"/>
      <c r="G242" s="9"/>
      <c r="H242" s="33"/>
      <c r="I242" s="33"/>
      <c r="J242" s="9"/>
      <c r="K242" s="33"/>
      <c r="L242" s="33"/>
      <c r="M242" s="9"/>
      <c r="N242" s="31"/>
      <c r="O242" s="2"/>
      <c r="P242" s="2"/>
      <c r="Q242" s="2"/>
      <c r="R242" s="6"/>
      <c r="S242" s="6"/>
      <c r="T242" s="6"/>
      <c r="U242" s="6"/>
      <c r="V242" s="65"/>
      <c r="W242" s="67"/>
      <c r="X242" s="5"/>
    </row>
    <row r="243" spans="2:24" ht="16">
      <c r="B243" s="33"/>
      <c r="C243" s="33"/>
      <c r="D243" s="9"/>
      <c r="E243" s="33"/>
      <c r="F243" s="33"/>
      <c r="G243" s="9"/>
      <c r="H243" s="33"/>
      <c r="I243" s="33"/>
      <c r="J243" s="9"/>
      <c r="K243" s="33"/>
      <c r="L243" s="33"/>
      <c r="M243" s="9"/>
      <c r="N243" s="31"/>
      <c r="O243" s="2"/>
      <c r="P243" s="2"/>
      <c r="Q243" s="2"/>
      <c r="R243" s="6"/>
      <c r="S243" s="6"/>
      <c r="T243" s="6"/>
      <c r="U243" s="6"/>
      <c r="V243" s="65"/>
      <c r="W243" s="67"/>
      <c r="X243" s="5"/>
    </row>
    <row r="244" spans="2:24" ht="17" thickBot="1">
      <c r="B244" s="33"/>
      <c r="C244" s="33"/>
      <c r="D244" s="9"/>
      <c r="E244" s="33"/>
      <c r="F244" s="33"/>
      <c r="G244" s="9"/>
      <c r="H244" s="33"/>
      <c r="I244" s="33"/>
      <c r="J244" s="9"/>
      <c r="K244" s="33"/>
      <c r="L244" s="33"/>
      <c r="M244" s="9"/>
      <c r="N244" s="31"/>
      <c r="O244" s="2"/>
      <c r="P244" s="2"/>
      <c r="Q244" s="2"/>
      <c r="R244" s="6"/>
      <c r="S244" s="6"/>
      <c r="T244" s="6"/>
      <c r="U244" s="6"/>
      <c r="V244" s="65"/>
      <c r="W244" s="67"/>
      <c r="X244" s="5"/>
    </row>
    <row r="245" spans="2:24" ht="16">
      <c r="B245" s="9"/>
      <c r="C245" s="9"/>
      <c r="D245" s="9"/>
      <c r="E245" s="9"/>
      <c r="F245" s="9"/>
      <c r="G245" s="9"/>
      <c r="H245" s="9"/>
      <c r="I245" s="9"/>
      <c r="J245" s="9"/>
      <c r="K245" s="9"/>
      <c r="L245" s="9"/>
      <c r="M245" s="9"/>
      <c r="N245" s="31"/>
      <c r="O245" s="213" t="s">
        <v>272</v>
      </c>
      <c r="P245" s="215" t="s">
        <v>273</v>
      </c>
      <c r="Q245" s="215" t="s">
        <v>274</v>
      </c>
      <c r="R245" s="217" t="s">
        <v>275</v>
      </c>
      <c r="S245" s="219" t="s">
        <v>276</v>
      </c>
      <c r="T245" s="219"/>
      <c r="U245" s="219" t="s">
        <v>277</v>
      </c>
      <c r="V245" s="221" t="s">
        <v>278</v>
      </c>
      <c r="W245" s="221"/>
      <c r="X245" s="223" t="s">
        <v>279</v>
      </c>
    </row>
    <row r="246" spans="2:24" ht="16">
      <c r="B246" s="10" t="s">
        <v>33</v>
      </c>
      <c r="C246" s="11"/>
      <c r="D246" s="9"/>
      <c r="E246" s="10" t="s">
        <v>33</v>
      </c>
      <c r="F246" s="12"/>
      <c r="G246" s="9"/>
      <c r="H246" s="10" t="s">
        <v>33</v>
      </c>
      <c r="I246" s="12"/>
      <c r="J246" s="9"/>
      <c r="K246" s="10" t="s">
        <v>33</v>
      </c>
      <c r="L246" s="12"/>
      <c r="M246" s="9"/>
      <c r="N246" s="31"/>
      <c r="O246" s="244"/>
      <c r="P246" s="242"/>
      <c r="Q246" s="242"/>
      <c r="R246" s="241"/>
      <c r="S246" s="243" t="s">
        <v>280</v>
      </c>
      <c r="T246" s="243" t="s">
        <v>281</v>
      </c>
      <c r="U246" s="239"/>
      <c r="V246" s="240" t="s">
        <v>282</v>
      </c>
      <c r="W246" s="240" t="s">
        <v>283</v>
      </c>
      <c r="X246" s="245"/>
    </row>
    <row r="247" spans="2:24" ht="16">
      <c r="B247" s="13"/>
      <c r="C247" s="13"/>
      <c r="D247" s="13"/>
      <c r="E247" s="13"/>
      <c r="F247" s="13"/>
      <c r="G247" s="13"/>
      <c r="H247" s="13"/>
      <c r="I247" s="13"/>
      <c r="J247" s="13"/>
      <c r="K247" s="13"/>
      <c r="L247" s="13"/>
      <c r="M247" s="13"/>
      <c r="N247" s="31"/>
      <c r="O247" s="78">
        <v>153</v>
      </c>
      <c r="P247" s="58" t="s">
        <v>96</v>
      </c>
      <c r="Q247" s="59" t="s">
        <v>61</v>
      </c>
      <c r="R247" s="57">
        <v>18</v>
      </c>
      <c r="S247" s="233">
        <v>5045.3461333333335</v>
      </c>
      <c r="T247" s="233">
        <v>6306.6826666666666</v>
      </c>
      <c r="U247" s="61">
        <f>C251</f>
        <v>0</v>
      </c>
      <c r="V247" s="63">
        <f>U247*S247</f>
        <v>0</v>
      </c>
      <c r="W247" s="63">
        <f>U247*T247</f>
        <v>0</v>
      </c>
      <c r="X247" s="79">
        <f>U247/R247</f>
        <v>0</v>
      </c>
    </row>
    <row r="248" spans="2:24" ht="16">
      <c r="B248" s="26">
        <v>153</v>
      </c>
      <c r="C248" s="14"/>
      <c r="D248" s="15"/>
      <c r="E248" s="26">
        <v>154</v>
      </c>
      <c r="F248" s="14"/>
      <c r="G248" s="15"/>
      <c r="H248" s="26">
        <v>155</v>
      </c>
      <c r="I248" s="14"/>
      <c r="J248" s="15"/>
      <c r="K248" s="26">
        <v>156</v>
      </c>
      <c r="L248" s="14"/>
      <c r="M248" s="15"/>
      <c r="N248" s="32"/>
      <c r="O248" s="78">
        <v>154</v>
      </c>
      <c r="P248" s="58" t="s">
        <v>96</v>
      </c>
      <c r="Q248" s="59" t="s">
        <v>61</v>
      </c>
      <c r="R248" s="57">
        <v>18</v>
      </c>
      <c r="S248" s="233">
        <v>5045.3461333333335</v>
      </c>
      <c r="T248" s="233">
        <v>6306.6826666666666</v>
      </c>
      <c r="U248" s="61">
        <f>F251</f>
        <v>0</v>
      </c>
      <c r="V248" s="63">
        <f t="shared" ref="V248:V250" si="26">U248*S248</f>
        <v>0</v>
      </c>
      <c r="W248" s="63">
        <f t="shared" ref="W248:W250" si="27">U248*T248</f>
        <v>0</v>
      </c>
      <c r="X248" s="79">
        <f>U248/R248</f>
        <v>0</v>
      </c>
    </row>
    <row r="249" spans="2:24" ht="16">
      <c r="B249" s="16">
        <v>212115</v>
      </c>
      <c r="C249" s="15"/>
      <c r="D249" s="17"/>
      <c r="E249" s="16">
        <v>212115</v>
      </c>
      <c r="F249" s="15"/>
      <c r="G249" s="17"/>
      <c r="H249" s="16">
        <v>212224</v>
      </c>
      <c r="I249" s="15"/>
      <c r="J249" s="17"/>
      <c r="K249" s="16">
        <v>212115</v>
      </c>
      <c r="L249" s="15"/>
      <c r="M249" s="17"/>
      <c r="N249" s="32"/>
      <c r="O249" s="78">
        <v>155</v>
      </c>
      <c r="P249" s="58" t="s">
        <v>97</v>
      </c>
      <c r="Q249" s="59" t="s">
        <v>34</v>
      </c>
      <c r="R249" s="57">
        <v>12</v>
      </c>
      <c r="S249" s="233">
        <v>9637.2864000000009</v>
      </c>
      <c r="T249" s="233">
        <v>12046.608</v>
      </c>
      <c r="U249" s="61">
        <f>I251</f>
        <v>0</v>
      </c>
      <c r="V249" s="63">
        <f t="shared" si="26"/>
        <v>0</v>
      </c>
      <c r="W249" s="63">
        <f t="shared" si="27"/>
        <v>0</v>
      </c>
      <c r="X249" s="79">
        <f>U249/R249</f>
        <v>0</v>
      </c>
    </row>
    <row r="250" spans="2:24" ht="17" thickBot="1">
      <c r="B250" s="18" t="s">
        <v>55</v>
      </c>
      <c r="C250" s="27" t="s">
        <v>56</v>
      </c>
      <c r="D250" s="17"/>
      <c r="E250" s="18" t="s">
        <v>55</v>
      </c>
      <c r="F250" s="27" t="s">
        <v>56</v>
      </c>
      <c r="G250" s="17"/>
      <c r="H250" s="18" t="s">
        <v>55</v>
      </c>
      <c r="I250" s="27" t="s">
        <v>56</v>
      </c>
      <c r="J250" s="17"/>
      <c r="K250" s="18" t="s">
        <v>55</v>
      </c>
      <c r="L250" s="27" t="s">
        <v>56</v>
      </c>
      <c r="M250" s="19"/>
      <c r="N250" s="32"/>
      <c r="O250" s="80">
        <v>156</v>
      </c>
      <c r="P250" s="81" t="s">
        <v>96</v>
      </c>
      <c r="Q250" s="82" t="s">
        <v>61</v>
      </c>
      <c r="R250" s="83">
        <v>18</v>
      </c>
      <c r="S250" s="234">
        <v>5045.3461333333335</v>
      </c>
      <c r="T250" s="234">
        <v>6306.6826666666666</v>
      </c>
      <c r="U250" s="84">
        <f>L251</f>
        <v>0</v>
      </c>
      <c r="V250" s="85">
        <f t="shared" si="26"/>
        <v>0</v>
      </c>
      <c r="W250" s="85">
        <f t="shared" si="27"/>
        <v>0</v>
      </c>
      <c r="X250" s="86">
        <f>U250/R250</f>
        <v>0</v>
      </c>
    </row>
    <row r="251" spans="2:24" ht="18">
      <c r="B251" s="20" t="s">
        <v>54</v>
      </c>
      <c r="C251" s="21"/>
      <c r="D251" s="22"/>
      <c r="E251" s="20" t="s">
        <v>54</v>
      </c>
      <c r="F251" s="21"/>
      <c r="G251" s="22"/>
      <c r="H251" s="20" t="s">
        <v>54</v>
      </c>
      <c r="I251" s="21"/>
      <c r="J251" s="22"/>
      <c r="K251" s="20" t="s">
        <v>54</v>
      </c>
      <c r="L251" s="21"/>
      <c r="M251" s="1"/>
      <c r="N251" s="30"/>
      <c r="O251" s="2"/>
      <c r="P251" s="2"/>
      <c r="Q251" s="2"/>
      <c r="R251" s="6"/>
      <c r="S251" s="6"/>
      <c r="T251" s="6"/>
      <c r="U251" s="6"/>
      <c r="V251" s="65"/>
      <c r="W251" s="67"/>
      <c r="X251" s="5"/>
    </row>
    <row r="252" spans="2:24" ht="17" thickBot="1">
      <c r="B252" s="23"/>
      <c r="C252" s="24"/>
      <c r="D252" s="23"/>
      <c r="E252" s="23"/>
      <c r="F252" s="24"/>
      <c r="G252" s="23"/>
      <c r="H252" s="23"/>
      <c r="I252" s="24"/>
      <c r="J252" s="23"/>
      <c r="K252" s="23"/>
      <c r="L252" s="24"/>
      <c r="M252" s="1"/>
      <c r="N252" s="29"/>
      <c r="O252" s="2"/>
      <c r="P252" s="2"/>
      <c r="Q252" s="2"/>
      <c r="R252" s="6"/>
      <c r="S252" s="6"/>
      <c r="T252" s="6"/>
      <c r="U252" s="6"/>
      <c r="V252" s="65"/>
      <c r="W252" s="67"/>
      <c r="X252" s="5"/>
    </row>
    <row r="253" spans="2:24" ht="16">
      <c r="B253" s="2"/>
      <c r="C253" s="7"/>
      <c r="D253" s="2"/>
      <c r="E253" s="2"/>
      <c r="F253" s="7"/>
      <c r="G253" s="2"/>
      <c r="H253" s="2"/>
      <c r="I253" s="7"/>
      <c r="J253" s="2"/>
      <c r="K253" s="2"/>
      <c r="L253" s="7"/>
      <c r="M253" s="1"/>
      <c r="N253" s="29"/>
      <c r="O253" s="2"/>
      <c r="P253" s="2"/>
      <c r="Q253" s="2"/>
      <c r="R253" s="6"/>
      <c r="S253" s="6"/>
      <c r="T253" s="6"/>
      <c r="U253" s="6"/>
      <c r="V253" s="65"/>
      <c r="W253" s="67"/>
      <c r="X253" s="5"/>
    </row>
    <row r="254" spans="2:24" ht="16">
      <c r="B254" s="206"/>
      <c r="C254" s="206"/>
      <c r="D254" s="9"/>
      <c r="E254" s="206"/>
      <c r="F254" s="206"/>
      <c r="G254" s="9"/>
      <c r="H254" s="206"/>
      <c r="I254" s="206"/>
      <c r="J254" s="9"/>
      <c r="K254" s="206"/>
      <c r="L254" s="206"/>
      <c r="M254" s="9"/>
      <c r="N254" s="31"/>
      <c r="O254" s="2"/>
      <c r="P254" s="2"/>
      <c r="Q254" s="2"/>
      <c r="R254" s="6"/>
      <c r="S254" s="6"/>
      <c r="T254" s="6"/>
      <c r="U254" s="6"/>
      <c r="V254" s="65"/>
      <c r="W254" s="67"/>
      <c r="X254" s="5"/>
    </row>
    <row r="255" spans="2:24" ht="16">
      <c r="B255" s="33"/>
      <c r="C255" s="33"/>
      <c r="D255" s="9"/>
      <c r="E255" s="33"/>
      <c r="F255" s="33"/>
      <c r="G255" s="9"/>
      <c r="H255" s="33"/>
      <c r="I255" s="33"/>
      <c r="J255" s="9"/>
      <c r="K255" s="33"/>
      <c r="L255" s="33"/>
      <c r="M255" s="9"/>
      <c r="N255" s="31"/>
      <c r="O255" s="2"/>
      <c r="P255" s="2"/>
      <c r="Q255" s="2"/>
      <c r="R255" s="6"/>
      <c r="S255" s="6"/>
      <c r="T255" s="6"/>
      <c r="U255" s="6"/>
      <c r="V255" s="65"/>
      <c r="W255" s="67"/>
      <c r="X255" s="5"/>
    </row>
    <row r="256" spans="2:24" ht="16">
      <c r="B256" s="33"/>
      <c r="C256" s="33"/>
      <c r="D256" s="9"/>
      <c r="E256" s="33"/>
      <c r="F256" s="33"/>
      <c r="G256" s="9"/>
      <c r="H256" s="33"/>
      <c r="I256" s="33"/>
      <c r="J256" s="9"/>
      <c r="K256" s="33"/>
      <c r="L256" s="33"/>
      <c r="M256" s="9"/>
      <c r="N256" s="31"/>
      <c r="O256" s="2"/>
      <c r="P256" s="2"/>
      <c r="Q256" s="2"/>
      <c r="R256" s="6"/>
      <c r="S256" s="6"/>
      <c r="T256" s="6"/>
      <c r="U256" s="6"/>
      <c r="V256" s="65"/>
      <c r="W256" s="67"/>
      <c r="X256" s="5"/>
    </row>
    <row r="257" spans="2:24" ht="16">
      <c r="B257" s="33"/>
      <c r="C257" s="33"/>
      <c r="D257" s="9"/>
      <c r="E257" s="33"/>
      <c r="F257" s="33"/>
      <c r="G257" s="9"/>
      <c r="H257" s="33"/>
      <c r="I257" s="33"/>
      <c r="J257" s="9"/>
      <c r="K257" s="33"/>
      <c r="L257" s="33"/>
      <c r="M257" s="9"/>
      <c r="N257" s="31"/>
      <c r="O257" s="2"/>
      <c r="P257" s="2"/>
      <c r="Q257" s="2"/>
      <c r="R257" s="6"/>
      <c r="S257" s="6"/>
      <c r="T257" s="6"/>
      <c r="U257" s="6"/>
      <c r="V257" s="65"/>
      <c r="W257" s="67"/>
      <c r="X257" s="5"/>
    </row>
    <row r="258" spans="2:24" ht="16">
      <c r="B258" s="33"/>
      <c r="C258" s="33"/>
      <c r="D258" s="9"/>
      <c r="E258" s="33"/>
      <c r="F258" s="33"/>
      <c r="G258" s="9"/>
      <c r="H258" s="33"/>
      <c r="I258" s="33"/>
      <c r="J258" s="9"/>
      <c r="K258" s="33"/>
      <c r="L258" s="33"/>
      <c r="M258" s="9"/>
      <c r="N258" s="31"/>
      <c r="O258" s="2"/>
      <c r="P258" s="2"/>
      <c r="Q258" s="2"/>
      <c r="R258" s="6"/>
      <c r="S258" s="6"/>
      <c r="T258" s="6"/>
      <c r="U258" s="6"/>
      <c r="V258" s="65"/>
      <c r="W258" s="67"/>
      <c r="X258" s="5"/>
    </row>
    <row r="259" spans="2:24" ht="16">
      <c r="B259" s="33"/>
      <c r="C259" s="33"/>
      <c r="D259" s="9"/>
      <c r="E259" s="33"/>
      <c r="F259" s="33"/>
      <c r="G259" s="9"/>
      <c r="H259" s="33"/>
      <c r="I259" s="33"/>
      <c r="J259" s="9"/>
      <c r="K259" s="33"/>
      <c r="L259" s="33"/>
      <c r="M259" s="9"/>
      <c r="N259" s="31"/>
      <c r="O259" s="2"/>
      <c r="P259" s="2"/>
      <c r="Q259" s="2"/>
      <c r="R259" s="6"/>
      <c r="S259" s="6"/>
      <c r="T259" s="6"/>
      <c r="U259" s="6"/>
      <c r="V259" s="65"/>
      <c r="W259" s="67"/>
      <c r="X259" s="5"/>
    </row>
    <row r="260" spans="2:24" ht="16">
      <c r="B260" s="33"/>
      <c r="C260" s="33"/>
      <c r="D260" s="9"/>
      <c r="E260" s="33"/>
      <c r="F260" s="33"/>
      <c r="G260" s="9"/>
      <c r="H260" s="33"/>
      <c r="I260" s="33"/>
      <c r="J260" s="9"/>
      <c r="K260" s="33"/>
      <c r="L260" s="33"/>
      <c r="M260" s="9"/>
      <c r="N260" s="31"/>
      <c r="O260" s="2"/>
      <c r="P260" s="2"/>
      <c r="Q260" s="2"/>
      <c r="R260" s="6"/>
      <c r="S260" s="6"/>
      <c r="T260" s="6"/>
      <c r="U260" s="6"/>
      <c r="V260" s="65"/>
      <c r="W260" s="67"/>
      <c r="X260" s="5"/>
    </row>
    <row r="261" spans="2:24" ht="17" thickBot="1">
      <c r="B261" s="33"/>
      <c r="C261" s="33"/>
      <c r="D261" s="9"/>
      <c r="E261" s="33"/>
      <c r="F261" s="33"/>
      <c r="G261" s="9"/>
      <c r="H261" s="33"/>
      <c r="I261" s="33"/>
      <c r="J261" s="9"/>
      <c r="K261" s="33"/>
      <c r="L261" s="33"/>
      <c r="M261" s="9"/>
      <c r="N261" s="31"/>
      <c r="O261" s="2"/>
      <c r="P261" s="2"/>
      <c r="Q261" s="2"/>
      <c r="R261" s="6"/>
      <c r="S261" s="6"/>
      <c r="T261" s="6"/>
      <c r="U261" s="6"/>
      <c r="V261" s="65"/>
      <c r="W261" s="67"/>
      <c r="X261" s="5"/>
    </row>
    <row r="262" spans="2:24" ht="16">
      <c r="B262" s="9"/>
      <c r="C262" s="9"/>
      <c r="D262" s="9"/>
      <c r="E262" s="9"/>
      <c r="F262" s="9"/>
      <c r="G262" s="9"/>
      <c r="H262" s="9"/>
      <c r="I262" s="9"/>
      <c r="J262" s="9"/>
      <c r="K262" s="9"/>
      <c r="L262" s="9"/>
      <c r="M262" s="9"/>
      <c r="N262" s="31"/>
      <c r="O262" s="213" t="s">
        <v>272</v>
      </c>
      <c r="P262" s="215" t="s">
        <v>273</v>
      </c>
      <c r="Q262" s="215" t="s">
        <v>274</v>
      </c>
      <c r="R262" s="217" t="s">
        <v>275</v>
      </c>
      <c r="S262" s="246" t="s">
        <v>276</v>
      </c>
      <c r="T262" s="246"/>
      <c r="U262" s="219" t="s">
        <v>277</v>
      </c>
      <c r="V262" s="221" t="s">
        <v>278</v>
      </c>
      <c r="W262" s="221"/>
      <c r="X262" s="223" t="s">
        <v>279</v>
      </c>
    </row>
    <row r="263" spans="2:24" ht="16">
      <c r="B263" s="10" t="s">
        <v>33</v>
      </c>
      <c r="C263" s="11"/>
      <c r="D263" s="9"/>
      <c r="E263" s="10" t="s">
        <v>37</v>
      </c>
      <c r="F263" s="12"/>
      <c r="G263" s="9"/>
      <c r="H263" s="10" t="s">
        <v>37</v>
      </c>
      <c r="I263" s="12"/>
      <c r="J263" s="9"/>
      <c r="K263" s="10" t="s">
        <v>36</v>
      </c>
      <c r="L263" s="12"/>
      <c r="M263" s="9"/>
      <c r="N263" s="31"/>
      <c r="O263" s="244"/>
      <c r="P263" s="242"/>
      <c r="Q263" s="242"/>
      <c r="R263" s="241"/>
      <c r="S263" s="243" t="s">
        <v>280</v>
      </c>
      <c r="T263" s="243" t="s">
        <v>281</v>
      </c>
      <c r="U263" s="239"/>
      <c r="V263" s="240" t="s">
        <v>282</v>
      </c>
      <c r="W263" s="240" t="s">
        <v>283</v>
      </c>
      <c r="X263" s="245"/>
    </row>
    <row r="264" spans="2:24" ht="16">
      <c r="B264" s="13"/>
      <c r="C264" s="13"/>
      <c r="D264" s="13"/>
      <c r="E264" s="13"/>
      <c r="F264" s="13"/>
      <c r="G264" s="13"/>
      <c r="H264" s="13"/>
      <c r="I264" s="13"/>
      <c r="J264" s="13"/>
      <c r="K264" s="13"/>
      <c r="L264" s="13"/>
      <c r="M264" s="13"/>
      <c r="N264" s="31"/>
      <c r="O264" s="78">
        <v>157</v>
      </c>
      <c r="P264" s="58" t="s">
        <v>98</v>
      </c>
      <c r="Q264" s="59" t="s">
        <v>34</v>
      </c>
      <c r="R264" s="57">
        <v>20</v>
      </c>
      <c r="S264" s="233">
        <v>7437.7856000000011</v>
      </c>
      <c r="T264" s="233">
        <v>9297.2320000000018</v>
      </c>
      <c r="U264" s="61">
        <f>C268</f>
        <v>0</v>
      </c>
      <c r="V264" s="63">
        <f>U264*S264</f>
        <v>0</v>
      </c>
      <c r="W264" s="63">
        <f>U264*T264</f>
        <v>0</v>
      </c>
      <c r="X264" s="79">
        <f>U264/R264</f>
        <v>0</v>
      </c>
    </row>
    <row r="265" spans="2:24" ht="16">
      <c r="B265" s="26">
        <v>157</v>
      </c>
      <c r="C265" s="14"/>
      <c r="D265" s="15"/>
      <c r="E265" s="26">
        <v>158</v>
      </c>
      <c r="F265" s="14"/>
      <c r="G265" s="15"/>
      <c r="H265" s="26">
        <v>159</v>
      </c>
      <c r="I265" s="14"/>
      <c r="J265" s="15"/>
      <c r="K265" s="26">
        <v>160</v>
      </c>
      <c r="L265" s="14"/>
      <c r="M265" s="15"/>
      <c r="N265" s="32"/>
      <c r="O265" s="78">
        <v>158</v>
      </c>
      <c r="P265" s="58" t="s">
        <v>99</v>
      </c>
      <c r="Q265" s="59" t="s">
        <v>38</v>
      </c>
      <c r="R265" s="57">
        <v>18</v>
      </c>
      <c r="S265" s="233">
        <v>7678.9589333333333</v>
      </c>
      <c r="T265" s="233">
        <v>9598.6986666666671</v>
      </c>
      <c r="U265" s="61">
        <f>F268</f>
        <v>0</v>
      </c>
      <c r="V265" s="63">
        <f t="shared" ref="V265:V267" si="28">U265*S265</f>
        <v>0</v>
      </c>
      <c r="W265" s="63">
        <f t="shared" ref="W265:W267" si="29">U265*T265</f>
        <v>0</v>
      </c>
      <c r="X265" s="79">
        <f>U265/R265</f>
        <v>0</v>
      </c>
    </row>
    <row r="266" spans="2:24" ht="16">
      <c r="B266" s="16">
        <v>212213</v>
      </c>
      <c r="C266" s="15"/>
      <c r="D266" s="17"/>
      <c r="E266" s="16">
        <v>245211</v>
      </c>
      <c r="F266" s="15"/>
      <c r="G266" s="17"/>
      <c r="H266" s="16">
        <v>245211</v>
      </c>
      <c r="I266" s="15"/>
      <c r="J266" s="17"/>
      <c r="K266" s="16">
        <v>218111</v>
      </c>
      <c r="L266" s="15"/>
      <c r="M266" s="17"/>
      <c r="N266" s="32"/>
      <c r="O266" s="78">
        <v>159</v>
      </c>
      <c r="P266" s="58" t="s">
        <v>99</v>
      </c>
      <c r="Q266" s="59" t="s">
        <v>38</v>
      </c>
      <c r="R266" s="57">
        <v>18</v>
      </c>
      <c r="S266" s="233">
        <v>7678.9589333333333</v>
      </c>
      <c r="T266" s="233">
        <v>9598.6986666666671</v>
      </c>
      <c r="U266" s="61">
        <f>I268</f>
        <v>0</v>
      </c>
      <c r="V266" s="63">
        <f t="shared" si="28"/>
        <v>0</v>
      </c>
      <c r="W266" s="63">
        <f t="shared" si="29"/>
        <v>0</v>
      </c>
      <c r="X266" s="79">
        <f>U266/R266</f>
        <v>0</v>
      </c>
    </row>
    <row r="267" spans="2:24" ht="17" thickBot="1">
      <c r="B267" s="18" t="s">
        <v>55</v>
      </c>
      <c r="C267" s="27" t="s">
        <v>56</v>
      </c>
      <c r="D267" s="17"/>
      <c r="E267" s="18" t="s">
        <v>55</v>
      </c>
      <c r="F267" s="27" t="s">
        <v>56</v>
      </c>
      <c r="G267" s="17"/>
      <c r="H267" s="18" t="s">
        <v>55</v>
      </c>
      <c r="I267" s="27" t="s">
        <v>56</v>
      </c>
      <c r="J267" s="17"/>
      <c r="K267" s="18" t="s">
        <v>55</v>
      </c>
      <c r="L267" s="27" t="s">
        <v>56</v>
      </c>
      <c r="M267" s="19"/>
      <c r="N267" s="32"/>
      <c r="O267" s="80">
        <v>160</v>
      </c>
      <c r="P267" s="81" t="s">
        <v>111</v>
      </c>
      <c r="Q267" s="82" t="s">
        <v>35</v>
      </c>
      <c r="R267" s="83">
        <v>18</v>
      </c>
      <c r="S267" s="234">
        <v>5421.5765333333329</v>
      </c>
      <c r="T267" s="234">
        <v>6776.9706666666661</v>
      </c>
      <c r="U267" s="84">
        <f>L268</f>
        <v>0</v>
      </c>
      <c r="V267" s="85">
        <f t="shared" si="28"/>
        <v>0</v>
      </c>
      <c r="W267" s="85">
        <f t="shared" si="29"/>
        <v>0</v>
      </c>
      <c r="X267" s="86">
        <f>U267/R267</f>
        <v>0</v>
      </c>
    </row>
    <row r="268" spans="2:24" ht="18">
      <c r="B268" s="20" t="s">
        <v>54</v>
      </c>
      <c r="C268" s="21"/>
      <c r="D268" s="22"/>
      <c r="E268" s="20" t="s">
        <v>54</v>
      </c>
      <c r="F268" s="21"/>
      <c r="G268" s="22"/>
      <c r="H268" s="20" t="s">
        <v>54</v>
      </c>
      <c r="I268" s="21"/>
      <c r="J268" s="22"/>
      <c r="K268" s="20" t="s">
        <v>54</v>
      </c>
      <c r="L268" s="21"/>
      <c r="M268" s="1"/>
      <c r="N268" s="30"/>
      <c r="O268" s="2"/>
      <c r="P268" s="2"/>
      <c r="Q268" s="2"/>
      <c r="R268" s="6"/>
      <c r="S268" s="6"/>
      <c r="T268" s="6"/>
      <c r="U268" s="6"/>
      <c r="V268" s="65"/>
      <c r="W268" s="67"/>
      <c r="X268" s="5"/>
    </row>
    <row r="269" spans="2:24" ht="17" thickBot="1">
      <c r="B269" s="23"/>
      <c r="C269" s="24"/>
      <c r="D269" s="23"/>
      <c r="E269" s="23"/>
      <c r="F269" s="24"/>
      <c r="G269" s="23"/>
      <c r="H269" s="23"/>
      <c r="I269" s="24"/>
      <c r="J269" s="23"/>
      <c r="K269" s="23"/>
      <c r="L269" s="24"/>
      <c r="M269" s="1"/>
      <c r="N269" s="29"/>
      <c r="O269" s="2"/>
      <c r="P269" s="2"/>
      <c r="Q269" s="2"/>
      <c r="R269" s="6"/>
      <c r="S269" s="6"/>
      <c r="T269" s="6"/>
      <c r="U269" s="6"/>
      <c r="V269" s="65"/>
      <c r="W269" s="67"/>
      <c r="X269" s="5"/>
    </row>
    <row r="270" spans="2:24" ht="16">
      <c r="B270" s="2"/>
      <c r="C270" s="7"/>
      <c r="D270" s="2"/>
      <c r="E270" s="2"/>
      <c r="F270" s="7"/>
      <c r="G270" s="2"/>
      <c r="H270" s="2"/>
      <c r="I270" s="7"/>
      <c r="J270" s="2"/>
      <c r="K270" s="2"/>
      <c r="L270" s="7"/>
      <c r="M270" s="1"/>
      <c r="N270" s="29"/>
      <c r="O270" s="2"/>
      <c r="P270" s="2"/>
      <c r="Q270" s="2"/>
      <c r="R270" s="6"/>
      <c r="S270" s="6"/>
      <c r="T270" s="6"/>
      <c r="U270" s="6"/>
      <c r="V270" s="65"/>
      <c r="W270" s="67"/>
      <c r="X270" s="5"/>
    </row>
    <row r="271" spans="2:24" ht="16">
      <c r="B271" s="206"/>
      <c r="C271" s="206"/>
      <c r="D271" s="9"/>
      <c r="E271" s="206"/>
      <c r="F271" s="206"/>
      <c r="G271" s="9"/>
      <c r="H271" s="206"/>
      <c r="I271" s="206"/>
      <c r="J271" s="9"/>
      <c r="K271" s="206"/>
      <c r="L271" s="206"/>
      <c r="M271" s="9"/>
      <c r="N271" s="31"/>
      <c r="O271" s="2"/>
      <c r="P271" s="2"/>
      <c r="Q271" s="2"/>
      <c r="R271" s="6"/>
      <c r="S271" s="6"/>
      <c r="T271" s="6"/>
      <c r="U271" s="6"/>
      <c r="V271" s="65"/>
      <c r="W271" s="67"/>
      <c r="X271" s="5"/>
    </row>
    <row r="272" spans="2:24" ht="16">
      <c r="B272" s="33"/>
      <c r="C272" s="33"/>
      <c r="D272" s="9"/>
      <c r="E272" s="33"/>
      <c r="F272" s="33"/>
      <c r="G272" s="9"/>
      <c r="H272" s="33"/>
      <c r="I272" s="33"/>
      <c r="J272" s="9"/>
      <c r="K272" s="33"/>
      <c r="L272" s="33"/>
      <c r="M272" s="9"/>
      <c r="N272" s="31"/>
      <c r="O272" s="2"/>
      <c r="P272" s="2"/>
      <c r="Q272" s="2"/>
      <c r="R272" s="6"/>
      <c r="S272" s="6"/>
      <c r="T272" s="6"/>
      <c r="U272" s="6"/>
      <c r="V272" s="65"/>
      <c r="W272" s="67"/>
      <c r="X272" s="5"/>
    </row>
    <row r="273" spans="2:24" ht="16">
      <c r="B273" s="33"/>
      <c r="C273" s="33"/>
      <c r="D273" s="9"/>
      <c r="E273" s="33"/>
      <c r="F273" s="33"/>
      <c r="G273" s="9"/>
      <c r="H273" s="33"/>
      <c r="I273" s="33"/>
      <c r="J273" s="9"/>
      <c r="K273" s="33"/>
      <c r="L273" s="33"/>
      <c r="M273" s="9"/>
      <c r="N273" s="31"/>
      <c r="O273" s="2"/>
      <c r="P273" s="2"/>
      <c r="Q273" s="2"/>
      <c r="R273" s="6"/>
      <c r="S273" s="6"/>
      <c r="T273" s="6"/>
      <c r="U273" s="6"/>
      <c r="V273" s="65"/>
      <c r="W273" s="67"/>
      <c r="X273" s="5"/>
    </row>
    <row r="274" spans="2:24" ht="16">
      <c r="B274" s="33"/>
      <c r="C274" s="33"/>
      <c r="D274" s="9"/>
      <c r="E274" s="33"/>
      <c r="F274" s="33"/>
      <c r="G274" s="9"/>
      <c r="H274" s="33"/>
      <c r="I274" s="33"/>
      <c r="J274" s="9"/>
      <c r="K274" s="33"/>
      <c r="L274" s="33"/>
      <c r="M274" s="9"/>
      <c r="N274" s="31"/>
      <c r="O274" s="2"/>
      <c r="P274" s="2"/>
      <c r="Q274" s="2"/>
      <c r="R274" s="6"/>
      <c r="S274" s="6"/>
      <c r="T274" s="6"/>
      <c r="U274" s="6"/>
      <c r="V274" s="65"/>
      <c r="W274" s="67"/>
      <c r="X274" s="5"/>
    </row>
    <row r="275" spans="2:24" ht="16">
      <c r="B275" s="33"/>
      <c r="C275" s="33"/>
      <c r="D275" s="9"/>
      <c r="E275" s="33"/>
      <c r="F275" s="33"/>
      <c r="G275" s="9"/>
      <c r="H275" s="33"/>
      <c r="I275" s="33"/>
      <c r="J275" s="9"/>
      <c r="K275" s="33"/>
      <c r="L275" s="33"/>
      <c r="M275" s="9"/>
      <c r="N275" s="31"/>
      <c r="O275" s="2"/>
      <c r="P275" s="2"/>
      <c r="Q275" s="2"/>
      <c r="R275" s="6"/>
      <c r="S275" s="6"/>
      <c r="T275" s="6"/>
      <c r="U275" s="6"/>
      <c r="V275" s="65"/>
      <c r="W275" s="67"/>
      <c r="X275" s="5"/>
    </row>
    <row r="276" spans="2:24" ht="16">
      <c r="B276" s="33"/>
      <c r="C276" s="33"/>
      <c r="D276" s="9"/>
      <c r="E276" s="33"/>
      <c r="F276" s="33"/>
      <c r="G276" s="9"/>
      <c r="H276" s="33"/>
      <c r="I276" s="33"/>
      <c r="J276" s="9"/>
      <c r="K276" s="33"/>
      <c r="L276" s="33"/>
      <c r="M276" s="9"/>
      <c r="N276" s="31"/>
      <c r="O276" s="2"/>
      <c r="P276" s="2"/>
      <c r="Q276" s="2"/>
      <c r="R276" s="6"/>
      <c r="S276" s="6"/>
      <c r="T276" s="6"/>
      <c r="U276" s="6"/>
      <c r="V276" s="65"/>
      <c r="W276" s="67"/>
      <c r="X276" s="5"/>
    </row>
    <row r="277" spans="2:24" ht="16">
      <c r="B277" s="33"/>
      <c r="C277" s="33"/>
      <c r="D277" s="9"/>
      <c r="E277" s="33"/>
      <c r="F277" s="33"/>
      <c r="G277" s="9"/>
      <c r="H277" s="33"/>
      <c r="I277" s="33"/>
      <c r="J277" s="9"/>
      <c r="K277" s="33"/>
      <c r="L277" s="33"/>
      <c r="M277" s="9"/>
      <c r="N277" s="31"/>
      <c r="O277" s="2"/>
      <c r="P277" s="2"/>
      <c r="Q277" s="2"/>
      <c r="R277" s="6"/>
      <c r="S277" s="6"/>
      <c r="T277" s="6"/>
      <c r="U277" s="6"/>
      <c r="V277" s="65"/>
      <c r="W277" s="67"/>
      <c r="X277" s="5"/>
    </row>
    <row r="278" spans="2:24" ht="17" thickBot="1">
      <c r="B278" s="33"/>
      <c r="C278" s="33"/>
      <c r="D278" s="9"/>
      <c r="E278" s="33"/>
      <c r="F278" s="33"/>
      <c r="G278" s="9"/>
      <c r="H278" s="33"/>
      <c r="I278" s="33"/>
      <c r="J278" s="9"/>
      <c r="K278" s="33"/>
      <c r="L278" s="33"/>
      <c r="M278" s="9"/>
      <c r="N278" s="31"/>
      <c r="O278" s="2"/>
      <c r="P278" s="2"/>
      <c r="Q278" s="2"/>
      <c r="R278" s="6"/>
      <c r="S278" s="6"/>
      <c r="T278" s="6"/>
      <c r="U278" s="6"/>
      <c r="V278" s="65"/>
      <c r="W278" s="67"/>
      <c r="X278" s="5"/>
    </row>
    <row r="279" spans="2:24" ht="16">
      <c r="B279" s="9"/>
      <c r="C279" s="9"/>
      <c r="D279" s="9"/>
      <c r="E279" s="9"/>
      <c r="F279" s="9"/>
      <c r="G279" s="9"/>
      <c r="H279" s="9"/>
      <c r="I279" s="9"/>
      <c r="J279" s="9"/>
      <c r="K279" s="9"/>
      <c r="L279" s="9"/>
      <c r="M279" s="9"/>
      <c r="N279" s="31"/>
      <c r="O279" s="213" t="s">
        <v>272</v>
      </c>
      <c r="P279" s="215" t="s">
        <v>273</v>
      </c>
      <c r="Q279" s="215" t="s">
        <v>274</v>
      </c>
      <c r="R279" s="217" t="s">
        <v>275</v>
      </c>
      <c r="S279" s="246" t="s">
        <v>276</v>
      </c>
      <c r="T279" s="246"/>
      <c r="U279" s="219" t="s">
        <v>277</v>
      </c>
      <c r="V279" s="221" t="s">
        <v>278</v>
      </c>
      <c r="W279" s="221"/>
      <c r="X279" s="223" t="s">
        <v>279</v>
      </c>
    </row>
    <row r="280" spans="2:24" ht="16">
      <c r="B280" s="10" t="s">
        <v>36</v>
      </c>
      <c r="C280" s="11"/>
      <c r="D280" s="9"/>
      <c r="E280" s="10" t="s">
        <v>39</v>
      </c>
      <c r="F280" s="12"/>
      <c r="G280" s="9"/>
      <c r="H280" s="10" t="s">
        <v>39</v>
      </c>
      <c r="I280" s="12"/>
      <c r="J280" s="9"/>
      <c r="K280" s="10" t="s">
        <v>39</v>
      </c>
      <c r="L280" s="12"/>
      <c r="M280" s="9"/>
      <c r="N280" s="31"/>
      <c r="O280" s="244"/>
      <c r="P280" s="242"/>
      <c r="Q280" s="242"/>
      <c r="R280" s="241"/>
      <c r="S280" s="243" t="s">
        <v>280</v>
      </c>
      <c r="T280" s="243" t="s">
        <v>281</v>
      </c>
      <c r="U280" s="239"/>
      <c r="V280" s="240" t="s">
        <v>282</v>
      </c>
      <c r="W280" s="240" t="s">
        <v>283</v>
      </c>
      <c r="X280" s="245"/>
    </row>
    <row r="281" spans="2:24" ht="16">
      <c r="B281" s="13"/>
      <c r="C281" s="13"/>
      <c r="D281" s="13"/>
      <c r="E281" s="13"/>
      <c r="F281" s="13"/>
      <c r="G281" s="13"/>
      <c r="H281" s="13"/>
      <c r="I281" s="13"/>
      <c r="J281" s="13"/>
      <c r="K281" s="13"/>
      <c r="L281" s="13"/>
      <c r="M281" s="13"/>
      <c r="N281" s="31"/>
      <c r="O281" s="78">
        <v>161</v>
      </c>
      <c r="P281" s="58" t="s">
        <v>111</v>
      </c>
      <c r="Q281" s="59" t="s">
        <v>35</v>
      </c>
      <c r="R281" s="57">
        <v>18</v>
      </c>
      <c r="S281" s="233">
        <v>5421.5765333333329</v>
      </c>
      <c r="T281" s="233">
        <v>6776.9706666666661</v>
      </c>
      <c r="U281" s="61">
        <f>C285</f>
        <v>0</v>
      </c>
      <c r="V281" s="63">
        <f>U281*S281</f>
        <v>0</v>
      </c>
      <c r="W281" s="63">
        <f>U281*T281</f>
        <v>0</v>
      </c>
      <c r="X281" s="79">
        <f>U281/R281</f>
        <v>0</v>
      </c>
    </row>
    <row r="282" spans="2:24" ht="16">
      <c r="B282" s="26">
        <v>161</v>
      </c>
      <c r="C282" s="14"/>
      <c r="D282" s="15"/>
      <c r="E282" s="26">
        <v>162</v>
      </c>
      <c r="F282" s="14"/>
      <c r="G282" s="15"/>
      <c r="H282" s="26">
        <v>163</v>
      </c>
      <c r="I282" s="14"/>
      <c r="J282" s="15"/>
      <c r="K282" s="26">
        <v>164</v>
      </c>
      <c r="L282" s="14"/>
      <c r="M282" s="15"/>
      <c r="N282" s="32"/>
      <c r="O282" s="78">
        <v>162</v>
      </c>
      <c r="P282" s="58" t="s">
        <v>100</v>
      </c>
      <c r="Q282" s="59" t="s">
        <v>41</v>
      </c>
      <c r="R282" s="57">
        <v>18</v>
      </c>
      <c r="S282" s="233">
        <v>5421.5765333333329</v>
      </c>
      <c r="T282" s="233">
        <v>6776.9706666666661</v>
      </c>
      <c r="U282" s="61">
        <f>F285</f>
        <v>0</v>
      </c>
      <c r="V282" s="63">
        <f t="shared" ref="V282:V284" si="30">U282*S282</f>
        <v>0</v>
      </c>
      <c r="W282" s="63">
        <f t="shared" ref="W282:W284" si="31">U282*T282</f>
        <v>0</v>
      </c>
      <c r="X282" s="79">
        <f>U282/R282</f>
        <v>0</v>
      </c>
    </row>
    <row r="283" spans="2:24" ht="16">
      <c r="B283" s="16">
        <v>218111</v>
      </c>
      <c r="C283" s="15"/>
      <c r="D283" s="17"/>
      <c r="E283" s="16">
        <v>206211</v>
      </c>
      <c r="F283" s="15"/>
      <c r="G283" s="17"/>
      <c r="H283" s="16">
        <v>206211</v>
      </c>
      <c r="I283" s="15"/>
      <c r="J283" s="17"/>
      <c r="K283" s="16">
        <v>206211</v>
      </c>
      <c r="L283" s="15"/>
      <c r="M283" s="17"/>
      <c r="N283" s="32"/>
      <c r="O283" s="78">
        <v>163</v>
      </c>
      <c r="P283" s="58" t="s">
        <v>100</v>
      </c>
      <c r="Q283" s="59" t="s">
        <v>41</v>
      </c>
      <c r="R283" s="57">
        <v>18</v>
      </c>
      <c r="S283" s="233">
        <v>5421.5765333333329</v>
      </c>
      <c r="T283" s="233">
        <v>6776.9706666666661</v>
      </c>
      <c r="U283" s="61">
        <f>I285</f>
        <v>0</v>
      </c>
      <c r="V283" s="63">
        <f t="shared" si="30"/>
        <v>0</v>
      </c>
      <c r="W283" s="63">
        <f t="shared" si="31"/>
        <v>0</v>
      </c>
      <c r="X283" s="79">
        <f>U283/R283</f>
        <v>0</v>
      </c>
    </row>
    <row r="284" spans="2:24" ht="17" thickBot="1">
      <c r="B284" s="18" t="s">
        <v>55</v>
      </c>
      <c r="C284" s="27" t="s">
        <v>56</v>
      </c>
      <c r="D284" s="17"/>
      <c r="E284" s="18" t="s">
        <v>55</v>
      </c>
      <c r="F284" s="27" t="s">
        <v>56</v>
      </c>
      <c r="G284" s="17"/>
      <c r="H284" s="18" t="s">
        <v>55</v>
      </c>
      <c r="I284" s="27" t="s">
        <v>56</v>
      </c>
      <c r="J284" s="17"/>
      <c r="K284" s="18" t="s">
        <v>55</v>
      </c>
      <c r="L284" s="27" t="s">
        <v>56</v>
      </c>
      <c r="M284" s="19"/>
      <c r="N284" s="32"/>
      <c r="O284" s="80">
        <v>164</v>
      </c>
      <c r="P284" s="81" t="s">
        <v>100</v>
      </c>
      <c r="Q284" s="82" t="s">
        <v>41</v>
      </c>
      <c r="R284" s="83">
        <v>18</v>
      </c>
      <c r="S284" s="234">
        <v>5421.5765333333329</v>
      </c>
      <c r="T284" s="234">
        <v>6776.9706666666661</v>
      </c>
      <c r="U284" s="84">
        <f>L285</f>
        <v>0</v>
      </c>
      <c r="V284" s="85">
        <f t="shared" si="30"/>
        <v>0</v>
      </c>
      <c r="W284" s="85">
        <f t="shared" si="31"/>
        <v>0</v>
      </c>
      <c r="X284" s="86">
        <f>U284/R284</f>
        <v>0</v>
      </c>
    </row>
    <row r="285" spans="2:24" ht="18">
      <c r="B285" s="20" t="s">
        <v>54</v>
      </c>
      <c r="C285" s="21"/>
      <c r="D285" s="22"/>
      <c r="E285" s="20" t="s">
        <v>54</v>
      </c>
      <c r="F285" s="21"/>
      <c r="G285" s="22"/>
      <c r="H285" s="20" t="s">
        <v>54</v>
      </c>
      <c r="I285" s="21"/>
      <c r="J285" s="22"/>
      <c r="K285" s="20" t="s">
        <v>54</v>
      </c>
      <c r="L285" s="21"/>
      <c r="M285" s="1"/>
      <c r="N285" s="30"/>
      <c r="O285" s="2"/>
      <c r="P285" s="2"/>
      <c r="Q285" s="2"/>
      <c r="R285" s="6"/>
      <c r="S285" s="6"/>
      <c r="T285" s="6"/>
      <c r="U285" s="6"/>
      <c r="V285" s="65"/>
      <c r="W285" s="67"/>
      <c r="X285" s="5"/>
    </row>
    <row r="286" spans="2:24" ht="17" thickBot="1">
      <c r="B286" s="23"/>
      <c r="C286" s="24"/>
      <c r="D286" s="23"/>
      <c r="E286" s="23"/>
      <c r="F286" s="24"/>
      <c r="G286" s="23"/>
      <c r="H286" s="23"/>
      <c r="I286" s="24"/>
      <c r="J286" s="23"/>
      <c r="K286" s="23"/>
      <c r="L286" s="24"/>
      <c r="M286" s="1"/>
      <c r="N286" s="29"/>
      <c r="O286" s="2"/>
      <c r="P286" s="2"/>
      <c r="Q286" s="2"/>
      <c r="R286" s="6"/>
      <c r="S286" s="6"/>
      <c r="T286" s="6"/>
      <c r="U286" s="6"/>
      <c r="V286" s="65"/>
      <c r="W286" s="67"/>
      <c r="X286" s="5"/>
    </row>
    <row r="287" spans="2:24" ht="16">
      <c r="B287" s="2"/>
      <c r="C287" s="7"/>
      <c r="D287" s="2"/>
      <c r="E287" s="2"/>
      <c r="F287" s="7"/>
      <c r="G287" s="2"/>
      <c r="H287" s="2"/>
      <c r="I287" s="7"/>
      <c r="J287" s="2"/>
      <c r="K287" s="2"/>
      <c r="L287" s="7"/>
      <c r="M287" s="1"/>
      <c r="N287" s="29"/>
      <c r="O287" s="2"/>
      <c r="P287" s="2"/>
      <c r="Q287" s="2"/>
      <c r="R287" s="6"/>
      <c r="S287" s="6"/>
      <c r="T287" s="6"/>
      <c r="U287" s="6"/>
      <c r="V287" s="65"/>
      <c r="W287" s="67"/>
      <c r="X287" s="5"/>
    </row>
    <row r="288" spans="2:24" ht="16">
      <c r="B288" s="206"/>
      <c r="C288" s="206"/>
      <c r="D288" s="9"/>
      <c r="E288" s="206"/>
      <c r="F288" s="206"/>
      <c r="G288" s="9"/>
      <c r="H288" s="206"/>
      <c r="I288" s="206"/>
      <c r="J288" s="9"/>
      <c r="K288" s="206"/>
      <c r="L288" s="206"/>
      <c r="M288" s="9"/>
      <c r="N288" s="31"/>
      <c r="O288" s="2"/>
      <c r="P288" s="2"/>
      <c r="Q288" s="2"/>
      <c r="R288" s="6"/>
      <c r="S288" s="6"/>
      <c r="T288" s="6"/>
      <c r="U288" s="6"/>
      <c r="V288" s="65"/>
      <c r="W288" s="67"/>
      <c r="X288" s="5"/>
    </row>
    <row r="289" spans="2:24" ht="16">
      <c r="B289" s="33"/>
      <c r="C289" s="33"/>
      <c r="D289" s="9"/>
      <c r="E289" s="33"/>
      <c r="F289" s="33"/>
      <c r="G289" s="9"/>
      <c r="H289" s="33"/>
      <c r="I289" s="33"/>
      <c r="J289" s="9"/>
      <c r="K289" s="33"/>
      <c r="L289" s="33"/>
      <c r="M289" s="9"/>
      <c r="N289" s="31"/>
      <c r="O289" s="2"/>
      <c r="P289" s="2"/>
      <c r="Q289" s="2"/>
      <c r="R289" s="6"/>
      <c r="S289" s="6"/>
      <c r="T289" s="6"/>
      <c r="U289" s="6"/>
      <c r="V289" s="65"/>
      <c r="W289" s="67"/>
      <c r="X289" s="5"/>
    </row>
    <row r="290" spans="2:24" ht="16">
      <c r="B290" s="33"/>
      <c r="C290" s="33"/>
      <c r="D290" s="9"/>
      <c r="E290" s="33"/>
      <c r="F290" s="33"/>
      <c r="G290" s="9"/>
      <c r="H290" s="33"/>
      <c r="I290" s="33"/>
      <c r="J290" s="9"/>
      <c r="K290" s="33"/>
      <c r="L290" s="33"/>
      <c r="M290" s="9"/>
      <c r="N290" s="31"/>
      <c r="O290" s="2"/>
      <c r="P290" s="2"/>
      <c r="Q290" s="2"/>
      <c r="R290" s="6"/>
      <c r="S290" s="6"/>
      <c r="T290" s="6"/>
      <c r="U290" s="6"/>
      <c r="V290" s="65"/>
      <c r="W290" s="67"/>
      <c r="X290" s="5"/>
    </row>
    <row r="291" spans="2:24" ht="16">
      <c r="B291" s="33"/>
      <c r="C291" s="33"/>
      <c r="D291" s="9"/>
      <c r="E291" s="33"/>
      <c r="F291" s="33"/>
      <c r="G291" s="9"/>
      <c r="H291" s="33"/>
      <c r="I291" s="33"/>
      <c r="J291" s="9"/>
      <c r="K291" s="33"/>
      <c r="L291" s="33"/>
      <c r="M291" s="9"/>
      <c r="N291" s="31"/>
      <c r="O291" s="2"/>
      <c r="P291" s="2"/>
      <c r="Q291" s="2"/>
      <c r="R291" s="6"/>
      <c r="S291" s="6"/>
      <c r="T291" s="6"/>
      <c r="U291" s="6"/>
      <c r="V291" s="65"/>
      <c r="W291" s="67"/>
      <c r="X291" s="5"/>
    </row>
    <row r="292" spans="2:24" ht="16">
      <c r="B292" s="33"/>
      <c r="C292" s="33"/>
      <c r="D292" s="9"/>
      <c r="E292" s="33"/>
      <c r="F292" s="33"/>
      <c r="G292" s="9"/>
      <c r="H292" s="33"/>
      <c r="I292" s="33"/>
      <c r="J292" s="9"/>
      <c r="K292" s="33"/>
      <c r="L292" s="33"/>
      <c r="M292" s="9"/>
      <c r="N292" s="31"/>
      <c r="O292" s="2"/>
      <c r="P292" s="2"/>
      <c r="Q292" s="2"/>
      <c r="R292" s="6"/>
      <c r="S292" s="6"/>
      <c r="T292" s="6"/>
      <c r="U292" s="6"/>
      <c r="V292" s="65"/>
      <c r="W292" s="67"/>
      <c r="X292" s="5"/>
    </row>
    <row r="293" spans="2:24" ht="16">
      <c r="B293" s="33"/>
      <c r="C293" s="33"/>
      <c r="D293" s="9"/>
      <c r="E293" s="33"/>
      <c r="F293" s="33"/>
      <c r="G293" s="9"/>
      <c r="H293" s="33"/>
      <c r="I293" s="33"/>
      <c r="J293" s="9"/>
      <c r="K293" s="33"/>
      <c r="L293" s="33"/>
      <c r="M293" s="9"/>
      <c r="N293" s="31"/>
      <c r="O293" s="2"/>
      <c r="P293" s="2"/>
      <c r="Q293" s="2"/>
      <c r="R293" s="6"/>
      <c r="S293" s="6"/>
      <c r="T293" s="6"/>
      <c r="U293" s="6"/>
      <c r="V293" s="65"/>
      <c r="W293" s="67"/>
      <c r="X293" s="5"/>
    </row>
    <row r="294" spans="2:24" ht="16">
      <c r="B294" s="33"/>
      <c r="C294" s="33"/>
      <c r="D294" s="9"/>
      <c r="E294" s="33"/>
      <c r="F294" s="33"/>
      <c r="G294" s="9"/>
      <c r="H294" s="33"/>
      <c r="I294" s="33"/>
      <c r="J294" s="9"/>
      <c r="K294" s="33"/>
      <c r="L294" s="33"/>
      <c r="M294" s="9"/>
      <c r="N294" s="31"/>
      <c r="O294" s="2"/>
      <c r="P294" s="2"/>
      <c r="Q294" s="2"/>
      <c r="R294" s="6"/>
      <c r="S294" s="6"/>
      <c r="T294" s="6"/>
      <c r="U294" s="6"/>
      <c r="V294" s="65"/>
      <c r="W294" s="67"/>
      <c r="X294" s="5"/>
    </row>
    <row r="295" spans="2:24" ht="17" thickBot="1">
      <c r="B295" s="33"/>
      <c r="C295" s="33"/>
      <c r="D295" s="9"/>
      <c r="E295" s="33"/>
      <c r="F295" s="33"/>
      <c r="G295" s="9"/>
      <c r="H295" s="33"/>
      <c r="I295" s="33"/>
      <c r="J295" s="9"/>
      <c r="K295" s="33"/>
      <c r="L295" s="33"/>
      <c r="M295" s="9"/>
      <c r="N295" s="31"/>
      <c r="O295" s="2"/>
      <c r="P295" s="2"/>
      <c r="Q295" s="2"/>
      <c r="R295" s="6"/>
      <c r="S295" s="6"/>
      <c r="T295" s="6"/>
      <c r="U295" s="6"/>
      <c r="V295" s="65"/>
      <c r="W295" s="67"/>
      <c r="X295" s="5"/>
    </row>
    <row r="296" spans="2:24" ht="16">
      <c r="B296" s="9"/>
      <c r="C296" s="9"/>
      <c r="D296" s="9"/>
      <c r="E296" s="9"/>
      <c r="F296" s="9"/>
      <c r="G296" s="9"/>
      <c r="H296" s="9"/>
      <c r="I296" s="9"/>
      <c r="J296" s="9"/>
      <c r="K296" s="9"/>
      <c r="L296" s="9"/>
      <c r="M296" s="9"/>
      <c r="N296" s="31"/>
      <c r="O296" s="213" t="s">
        <v>272</v>
      </c>
      <c r="P296" s="215" t="s">
        <v>273</v>
      </c>
      <c r="Q296" s="215" t="s">
        <v>274</v>
      </c>
      <c r="R296" s="217" t="s">
        <v>275</v>
      </c>
      <c r="S296" s="246" t="s">
        <v>276</v>
      </c>
      <c r="T296" s="246"/>
      <c r="U296" s="219" t="s">
        <v>277</v>
      </c>
      <c r="V296" s="221" t="s">
        <v>278</v>
      </c>
      <c r="W296" s="221"/>
      <c r="X296" s="223" t="s">
        <v>279</v>
      </c>
    </row>
    <row r="297" spans="2:24" ht="16">
      <c r="B297" s="10" t="s">
        <v>39</v>
      </c>
      <c r="C297" s="11"/>
      <c r="D297" s="9"/>
      <c r="E297" s="10" t="s">
        <v>39</v>
      </c>
      <c r="F297" s="12"/>
      <c r="G297" s="9"/>
      <c r="H297" s="10" t="s">
        <v>43</v>
      </c>
      <c r="I297" s="12"/>
      <c r="J297" s="9"/>
      <c r="K297" s="10" t="s">
        <v>43</v>
      </c>
      <c r="L297" s="12"/>
      <c r="M297" s="9"/>
      <c r="N297" s="31"/>
      <c r="O297" s="244"/>
      <c r="P297" s="242"/>
      <c r="Q297" s="242"/>
      <c r="R297" s="241"/>
      <c r="S297" s="243" t="s">
        <v>280</v>
      </c>
      <c r="T297" s="243" t="s">
        <v>281</v>
      </c>
      <c r="U297" s="239"/>
      <c r="V297" s="240" t="s">
        <v>282</v>
      </c>
      <c r="W297" s="240" t="s">
        <v>283</v>
      </c>
      <c r="X297" s="245"/>
    </row>
    <row r="298" spans="2:24" ht="16">
      <c r="B298" s="13"/>
      <c r="C298" s="13"/>
      <c r="D298" s="13"/>
      <c r="E298" s="13"/>
      <c r="F298" s="13"/>
      <c r="G298" s="13"/>
      <c r="H298" s="13"/>
      <c r="I298" s="13"/>
      <c r="J298" s="13"/>
      <c r="K298" s="13"/>
      <c r="L298" s="13"/>
      <c r="M298" s="13"/>
      <c r="N298" s="31"/>
      <c r="O298" s="78">
        <v>165</v>
      </c>
      <c r="P298" s="58" t="s">
        <v>101</v>
      </c>
      <c r="Q298" s="59" t="s">
        <v>40</v>
      </c>
      <c r="R298" s="57">
        <v>18</v>
      </c>
      <c r="S298" s="233">
        <v>5421.5765333333329</v>
      </c>
      <c r="T298" s="233">
        <v>6776.9706666666661</v>
      </c>
      <c r="U298" s="61">
        <f>C302</f>
        <v>0</v>
      </c>
      <c r="V298" s="63">
        <f>U298*S298</f>
        <v>0</v>
      </c>
      <c r="W298" s="63">
        <f>U298*T298</f>
        <v>0</v>
      </c>
      <c r="X298" s="79">
        <f>U298/R298</f>
        <v>0</v>
      </c>
    </row>
    <row r="299" spans="2:24" ht="16">
      <c r="B299" s="26">
        <v>165</v>
      </c>
      <c r="C299" s="14"/>
      <c r="D299" s="15"/>
      <c r="E299" s="26">
        <v>166</v>
      </c>
      <c r="F299" s="14"/>
      <c r="G299" s="15"/>
      <c r="H299" s="26">
        <v>167</v>
      </c>
      <c r="I299" s="14"/>
      <c r="J299" s="15"/>
      <c r="K299" s="26">
        <v>168</v>
      </c>
      <c r="L299" s="14"/>
      <c r="M299" s="15"/>
      <c r="N299" s="32"/>
      <c r="O299" s="78">
        <v>166</v>
      </c>
      <c r="P299" s="58" t="s">
        <v>101</v>
      </c>
      <c r="Q299" s="59" t="s">
        <v>40</v>
      </c>
      <c r="R299" s="57">
        <v>18</v>
      </c>
      <c r="S299" s="233">
        <v>6174.0373333333337</v>
      </c>
      <c r="T299" s="233">
        <v>7717.5466666666671</v>
      </c>
      <c r="U299" s="61">
        <f>F302</f>
        <v>0</v>
      </c>
      <c r="V299" s="63">
        <f t="shared" ref="V299:V301" si="32">U299*S299</f>
        <v>0</v>
      </c>
      <c r="W299" s="63">
        <f t="shared" ref="W299:W301" si="33">U299*T299</f>
        <v>0</v>
      </c>
      <c r="X299" s="79">
        <f>U299/R299</f>
        <v>0</v>
      </c>
    </row>
    <row r="300" spans="2:24" ht="16">
      <c r="B300" s="16">
        <v>206011</v>
      </c>
      <c r="C300" s="15"/>
      <c r="D300" s="17"/>
      <c r="E300" s="16">
        <v>206011</v>
      </c>
      <c r="F300" s="15"/>
      <c r="G300" s="17"/>
      <c r="H300" s="16">
        <v>284113</v>
      </c>
      <c r="I300" s="15"/>
      <c r="J300" s="17"/>
      <c r="K300" s="16">
        <v>284113</v>
      </c>
      <c r="L300" s="15"/>
      <c r="M300" s="17"/>
      <c r="N300" s="32"/>
      <c r="O300" s="78">
        <v>167</v>
      </c>
      <c r="P300" s="58" t="s">
        <v>102</v>
      </c>
      <c r="Q300" s="59" t="s">
        <v>42</v>
      </c>
      <c r="R300" s="57">
        <v>18</v>
      </c>
      <c r="S300" s="233">
        <v>7678.9589333333333</v>
      </c>
      <c r="T300" s="233">
        <v>9598.6986666666671</v>
      </c>
      <c r="U300" s="61">
        <f>I302</f>
        <v>0</v>
      </c>
      <c r="V300" s="63">
        <f t="shared" si="32"/>
        <v>0</v>
      </c>
      <c r="W300" s="63">
        <f t="shared" si="33"/>
        <v>0</v>
      </c>
      <c r="X300" s="79">
        <f>U300/R300</f>
        <v>0</v>
      </c>
    </row>
    <row r="301" spans="2:24" ht="17" thickBot="1">
      <c r="B301" s="18" t="s">
        <v>55</v>
      </c>
      <c r="C301" s="27" t="s">
        <v>56</v>
      </c>
      <c r="D301" s="17"/>
      <c r="E301" s="18" t="s">
        <v>55</v>
      </c>
      <c r="F301" s="27" t="s">
        <v>56</v>
      </c>
      <c r="G301" s="17"/>
      <c r="H301" s="18" t="s">
        <v>55</v>
      </c>
      <c r="I301" s="27" t="s">
        <v>56</v>
      </c>
      <c r="J301" s="17"/>
      <c r="K301" s="18" t="s">
        <v>55</v>
      </c>
      <c r="L301" s="27" t="s">
        <v>56</v>
      </c>
      <c r="M301" s="19"/>
      <c r="N301" s="32"/>
      <c r="O301" s="80">
        <v>168</v>
      </c>
      <c r="P301" s="81" t="s">
        <v>102</v>
      </c>
      <c r="Q301" s="82" t="s">
        <v>42</v>
      </c>
      <c r="R301" s="83">
        <v>18</v>
      </c>
      <c r="S301" s="234">
        <v>7678.9589333333333</v>
      </c>
      <c r="T301" s="234">
        <v>9598.6986666666671</v>
      </c>
      <c r="U301" s="84">
        <f>L302</f>
        <v>0</v>
      </c>
      <c r="V301" s="85">
        <f t="shared" si="32"/>
        <v>0</v>
      </c>
      <c r="W301" s="85">
        <f t="shared" si="33"/>
        <v>0</v>
      </c>
      <c r="X301" s="86">
        <f>U301/R301</f>
        <v>0</v>
      </c>
    </row>
    <row r="302" spans="2:24" ht="18">
      <c r="B302" s="20" t="s">
        <v>54</v>
      </c>
      <c r="C302" s="21"/>
      <c r="D302" s="22"/>
      <c r="E302" s="20" t="s">
        <v>54</v>
      </c>
      <c r="F302" s="21"/>
      <c r="G302" s="22"/>
      <c r="H302" s="20" t="s">
        <v>54</v>
      </c>
      <c r="I302" s="21"/>
      <c r="J302" s="22"/>
      <c r="K302" s="20" t="s">
        <v>54</v>
      </c>
      <c r="L302" s="21"/>
      <c r="M302" s="1"/>
      <c r="N302" s="30"/>
      <c r="O302" s="2"/>
      <c r="P302" s="2"/>
      <c r="Q302" s="2"/>
      <c r="R302" s="6"/>
      <c r="S302" s="6"/>
      <c r="T302" s="6"/>
      <c r="U302" s="6"/>
      <c r="V302" s="65"/>
      <c r="W302" s="67"/>
      <c r="X302" s="5"/>
    </row>
    <row r="303" spans="2:24" ht="17" thickBot="1">
      <c r="B303" s="23"/>
      <c r="C303" s="24"/>
      <c r="D303" s="23"/>
      <c r="E303" s="23"/>
      <c r="F303" s="24"/>
      <c r="G303" s="23"/>
      <c r="H303" s="23"/>
      <c r="I303" s="24"/>
      <c r="J303" s="23"/>
      <c r="K303" s="23"/>
      <c r="L303" s="24"/>
      <c r="M303" s="1"/>
      <c r="N303" s="29"/>
      <c r="O303" s="2"/>
      <c r="P303" s="2"/>
      <c r="Q303" s="2"/>
      <c r="R303" s="6"/>
      <c r="S303" s="6"/>
      <c r="T303" s="6"/>
      <c r="U303" s="6"/>
      <c r="V303" s="65"/>
      <c r="W303" s="67"/>
      <c r="X303" s="5"/>
    </row>
    <row r="304" spans="2:24" ht="16">
      <c r="B304" s="2"/>
      <c r="C304" s="7"/>
      <c r="D304" s="2"/>
      <c r="E304" s="2"/>
      <c r="F304" s="7"/>
      <c r="G304" s="2"/>
      <c r="H304" s="2"/>
      <c r="I304" s="7"/>
      <c r="J304" s="2"/>
      <c r="K304" s="2"/>
      <c r="L304" s="7"/>
      <c r="M304" s="1"/>
      <c r="N304" s="29"/>
      <c r="O304" s="2"/>
      <c r="P304" s="2"/>
      <c r="Q304" s="2"/>
      <c r="R304" s="6"/>
      <c r="S304" s="6"/>
      <c r="T304" s="6"/>
      <c r="U304" s="6"/>
      <c r="V304" s="65"/>
      <c r="W304" s="67"/>
      <c r="X304" s="5"/>
    </row>
    <row r="305" spans="2:24" ht="16">
      <c r="B305" s="206"/>
      <c r="C305" s="206"/>
      <c r="D305" s="9"/>
      <c r="E305" s="206"/>
      <c r="F305" s="206"/>
      <c r="G305" s="9"/>
      <c r="H305" s="206"/>
      <c r="I305" s="206"/>
      <c r="J305" s="9"/>
      <c r="K305" s="206"/>
      <c r="L305" s="206"/>
      <c r="M305" s="9"/>
      <c r="N305" s="31"/>
      <c r="O305" s="2"/>
      <c r="P305" s="2"/>
      <c r="Q305" s="2"/>
      <c r="R305" s="6"/>
      <c r="S305" s="6"/>
      <c r="T305" s="6"/>
      <c r="U305" s="6"/>
      <c r="V305" s="65"/>
      <c r="W305" s="67"/>
      <c r="X305" s="5"/>
    </row>
    <row r="306" spans="2:24" ht="16">
      <c r="B306" s="35"/>
      <c r="C306" s="35"/>
      <c r="D306" s="9"/>
      <c r="E306" s="35"/>
      <c r="F306" s="35"/>
      <c r="G306" s="9"/>
      <c r="H306" s="35"/>
      <c r="I306" s="35"/>
      <c r="J306" s="9"/>
      <c r="K306" s="35"/>
      <c r="L306" s="35"/>
      <c r="M306" s="9"/>
      <c r="N306" s="31"/>
      <c r="O306" s="2"/>
      <c r="P306" s="2"/>
      <c r="Q306" s="2"/>
      <c r="R306" s="6"/>
      <c r="S306" s="6"/>
      <c r="T306" s="6"/>
      <c r="U306" s="6"/>
      <c r="V306" s="65"/>
      <c r="W306" s="67"/>
      <c r="X306" s="5"/>
    </row>
    <row r="307" spans="2:24" ht="16">
      <c r="B307" s="35"/>
      <c r="C307" s="35"/>
      <c r="D307" s="9"/>
      <c r="E307" s="35"/>
      <c r="F307" s="35"/>
      <c r="G307" s="9"/>
      <c r="H307" s="35"/>
      <c r="I307" s="35"/>
      <c r="J307" s="9"/>
      <c r="K307" s="35"/>
      <c r="L307" s="35"/>
      <c r="M307" s="9"/>
      <c r="N307" s="31"/>
      <c r="O307" s="2"/>
      <c r="P307" s="2"/>
      <c r="Q307" s="2"/>
      <c r="R307" s="6"/>
      <c r="S307" s="6"/>
      <c r="T307" s="6"/>
      <c r="U307" s="6"/>
      <c r="V307" s="65"/>
      <c r="W307" s="67"/>
      <c r="X307" s="5"/>
    </row>
    <row r="308" spans="2:24" ht="16">
      <c r="B308" s="35"/>
      <c r="C308" s="35"/>
      <c r="D308" s="9"/>
      <c r="E308" s="35"/>
      <c r="F308" s="35"/>
      <c r="G308" s="9"/>
      <c r="H308" s="35"/>
      <c r="I308" s="35"/>
      <c r="J308" s="9"/>
      <c r="K308" s="35"/>
      <c r="L308" s="35"/>
      <c r="M308" s="9"/>
      <c r="N308" s="31"/>
      <c r="O308" s="2"/>
      <c r="P308" s="2"/>
      <c r="Q308" s="2"/>
      <c r="R308" s="6"/>
      <c r="S308" s="6"/>
      <c r="T308" s="6"/>
      <c r="U308" s="6"/>
      <c r="V308" s="65"/>
      <c r="W308" s="67"/>
      <c r="X308" s="5"/>
    </row>
    <row r="309" spans="2:24" ht="16">
      <c r="B309" s="35"/>
      <c r="C309" s="35"/>
      <c r="D309" s="9"/>
      <c r="E309" s="35"/>
      <c r="F309" s="35"/>
      <c r="G309" s="9"/>
      <c r="H309" s="35"/>
      <c r="I309" s="35"/>
      <c r="J309" s="9"/>
      <c r="K309" s="35"/>
      <c r="L309" s="35"/>
      <c r="M309" s="9"/>
      <c r="N309" s="31"/>
      <c r="O309" s="2"/>
      <c r="P309" s="2"/>
      <c r="Q309" s="2"/>
      <c r="R309" s="6"/>
      <c r="S309" s="6"/>
      <c r="T309" s="6"/>
      <c r="U309" s="6"/>
      <c r="V309" s="65"/>
      <c r="W309" s="67"/>
      <c r="X309" s="5"/>
    </row>
    <row r="310" spans="2:24" ht="16">
      <c r="B310" s="35"/>
      <c r="C310" s="35"/>
      <c r="D310" s="9"/>
      <c r="E310" s="35"/>
      <c r="F310" s="35"/>
      <c r="G310" s="9"/>
      <c r="H310" s="35"/>
      <c r="I310" s="35"/>
      <c r="J310" s="9"/>
      <c r="K310" s="35"/>
      <c r="L310" s="35"/>
      <c r="M310" s="9"/>
      <c r="N310" s="31"/>
      <c r="O310" s="2"/>
      <c r="P310" s="2"/>
      <c r="Q310" s="2"/>
      <c r="R310" s="6"/>
      <c r="S310" s="6"/>
      <c r="T310" s="6"/>
      <c r="U310" s="6"/>
      <c r="V310" s="65"/>
      <c r="W310" s="67"/>
      <c r="X310" s="5"/>
    </row>
    <row r="311" spans="2:24" ht="16">
      <c r="B311" s="35"/>
      <c r="C311" s="35"/>
      <c r="D311" s="9"/>
      <c r="E311" s="35"/>
      <c r="F311" s="35"/>
      <c r="G311" s="9"/>
      <c r="H311" s="35"/>
      <c r="I311" s="35"/>
      <c r="J311" s="9"/>
      <c r="K311" s="35"/>
      <c r="L311" s="35"/>
      <c r="M311" s="9"/>
      <c r="N311" s="31"/>
      <c r="O311" s="2"/>
      <c r="P311" s="2"/>
      <c r="Q311" s="2"/>
      <c r="R311" s="6"/>
      <c r="S311" s="6"/>
      <c r="T311" s="6"/>
      <c r="U311" s="6"/>
      <c r="V311" s="65"/>
      <c r="W311" s="67"/>
      <c r="X311" s="5"/>
    </row>
    <row r="312" spans="2:24" ht="17" thickBot="1">
      <c r="B312" s="35"/>
      <c r="C312" s="35"/>
      <c r="D312" s="9"/>
      <c r="E312" s="35"/>
      <c r="F312" s="35"/>
      <c r="G312" s="9"/>
      <c r="H312" s="35"/>
      <c r="I312" s="35"/>
      <c r="J312" s="9"/>
      <c r="K312" s="35"/>
      <c r="L312" s="35"/>
      <c r="M312" s="9"/>
      <c r="N312" s="31"/>
      <c r="O312" s="2"/>
      <c r="P312" s="2"/>
      <c r="Q312" s="2"/>
      <c r="R312" s="6"/>
      <c r="S312" s="6"/>
      <c r="T312" s="6"/>
      <c r="U312" s="6"/>
      <c r="V312" s="65"/>
      <c r="W312" s="67"/>
      <c r="X312" s="5"/>
    </row>
    <row r="313" spans="2:24" ht="16">
      <c r="B313" s="9"/>
      <c r="C313" s="9"/>
      <c r="D313" s="9"/>
      <c r="E313" s="9"/>
      <c r="F313" s="9"/>
      <c r="G313" s="9"/>
      <c r="H313" s="9"/>
      <c r="I313" s="9"/>
      <c r="J313" s="9"/>
      <c r="K313" s="9"/>
      <c r="L313" s="9"/>
      <c r="M313" s="9"/>
      <c r="N313" s="31"/>
      <c r="O313" s="213" t="s">
        <v>272</v>
      </c>
      <c r="P313" s="215" t="s">
        <v>273</v>
      </c>
      <c r="Q313" s="215" t="s">
        <v>274</v>
      </c>
      <c r="R313" s="217" t="s">
        <v>275</v>
      </c>
      <c r="S313" s="246" t="s">
        <v>276</v>
      </c>
      <c r="T313" s="246"/>
      <c r="U313" s="219" t="s">
        <v>277</v>
      </c>
      <c r="V313" s="221" t="s">
        <v>278</v>
      </c>
      <c r="W313" s="221"/>
      <c r="X313" s="223" t="s">
        <v>279</v>
      </c>
    </row>
    <row r="314" spans="2:24" ht="16">
      <c r="B314" s="10" t="s">
        <v>62</v>
      </c>
      <c r="C314" s="11"/>
      <c r="D314" s="9"/>
      <c r="E314" s="10" t="s">
        <v>44</v>
      </c>
      <c r="F314" s="12"/>
      <c r="G314" s="9"/>
      <c r="H314" s="10" t="s">
        <v>46</v>
      </c>
      <c r="I314" s="12"/>
      <c r="J314" s="9"/>
      <c r="K314" s="10" t="s">
        <v>48</v>
      </c>
      <c r="L314" s="12"/>
      <c r="M314" s="9"/>
      <c r="N314" s="31"/>
      <c r="O314" s="244"/>
      <c r="P314" s="242"/>
      <c r="Q314" s="242"/>
      <c r="R314" s="241"/>
      <c r="S314" s="243" t="s">
        <v>280</v>
      </c>
      <c r="T314" s="243" t="s">
        <v>281</v>
      </c>
      <c r="U314" s="239"/>
      <c r="V314" s="240" t="s">
        <v>282</v>
      </c>
      <c r="W314" s="240" t="s">
        <v>283</v>
      </c>
      <c r="X314" s="245"/>
    </row>
    <row r="315" spans="2:24" ht="16">
      <c r="B315" s="13"/>
      <c r="C315" s="13"/>
      <c r="D315" s="13"/>
      <c r="E315" s="13"/>
      <c r="F315" s="13"/>
      <c r="G315" s="13"/>
      <c r="H315" s="13"/>
      <c r="I315" s="13"/>
      <c r="J315" s="13"/>
      <c r="K315" s="13"/>
      <c r="L315" s="13"/>
      <c r="M315" s="13"/>
      <c r="N315" s="31"/>
      <c r="O315" s="78">
        <v>169</v>
      </c>
      <c r="P315" s="58" t="s">
        <v>112</v>
      </c>
      <c r="Q315" s="59" t="s">
        <v>63</v>
      </c>
      <c r="R315" s="57">
        <v>20</v>
      </c>
      <c r="S315" s="233">
        <v>5180.4032000000007</v>
      </c>
      <c r="T315" s="233">
        <v>6475.5040000000008</v>
      </c>
      <c r="U315" s="61">
        <f>C319</f>
        <v>0</v>
      </c>
      <c r="V315" s="63">
        <f>U315*S315</f>
        <v>0</v>
      </c>
      <c r="W315" s="63">
        <f>U315*T315</f>
        <v>0</v>
      </c>
      <c r="X315" s="79">
        <f>U315/R315</f>
        <v>0</v>
      </c>
    </row>
    <row r="316" spans="2:24" ht="16">
      <c r="B316" s="26">
        <v>169</v>
      </c>
      <c r="C316" s="14"/>
      <c r="D316" s="15"/>
      <c r="E316" s="26">
        <v>170</v>
      </c>
      <c r="F316" s="14"/>
      <c r="G316" s="15"/>
      <c r="H316" s="26">
        <v>171</v>
      </c>
      <c r="I316" s="14"/>
      <c r="J316" s="15"/>
      <c r="K316" s="26">
        <v>172</v>
      </c>
      <c r="L316" s="14"/>
      <c r="M316" s="15"/>
      <c r="N316" s="32"/>
      <c r="O316" s="78">
        <v>170</v>
      </c>
      <c r="P316" s="58" t="s">
        <v>103</v>
      </c>
      <c r="Q316" s="59" t="s">
        <v>45</v>
      </c>
      <c r="R316" s="57">
        <v>12</v>
      </c>
      <c r="S316" s="233">
        <v>11894.668800000001</v>
      </c>
      <c r="T316" s="233">
        <v>14868.336000000001</v>
      </c>
      <c r="U316" s="61">
        <f>F319</f>
        <v>0</v>
      </c>
      <c r="V316" s="63">
        <f t="shared" ref="V316:V318" si="34">U316*S316</f>
        <v>0</v>
      </c>
      <c r="W316" s="63">
        <f t="shared" ref="W316:W318" si="35">U316*T316</f>
        <v>0</v>
      </c>
      <c r="X316" s="79">
        <f>U316/R316</f>
        <v>0</v>
      </c>
    </row>
    <row r="317" spans="2:24" ht="16">
      <c r="B317" s="16">
        <v>221111</v>
      </c>
      <c r="C317" s="15"/>
      <c r="D317" s="17"/>
      <c r="E317" s="16">
        <v>239115</v>
      </c>
      <c r="F317" s="15"/>
      <c r="G317" s="17"/>
      <c r="H317" s="16">
        <v>174112</v>
      </c>
      <c r="I317" s="15"/>
      <c r="J317" s="17"/>
      <c r="K317" s="16">
        <v>275123</v>
      </c>
      <c r="L317" s="15"/>
      <c r="M317" s="17"/>
      <c r="N317" s="32"/>
      <c r="O317" s="78">
        <v>171</v>
      </c>
      <c r="P317" s="58" t="s">
        <v>104</v>
      </c>
      <c r="Q317" s="59" t="s">
        <v>47</v>
      </c>
      <c r="R317" s="57">
        <v>18</v>
      </c>
      <c r="S317" s="233">
        <v>6174.0373333333337</v>
      </c>
      <c r="T317" s="233">
        <v>7717.5466666666671</v>
      </c>
      <c r="U317" s="61">
        <f>I319</f>
        <v>0</v>
      </c>
      <c r="V317" s="63">
        <f t="shared" si="34"/>
        <v>0</v>
      </c>
      <c r="W317" s="63">
        <f t="shared" si="35"/>
        <v>0</v>
      </c>
      <c r="X317" s="79">
        <f>U317/R317</f>
        <v>0</v>
      </c>
    </row>
    <row r="318" spans="2:24" ht="17" thickBot="1">
      <c r="B318" s="18" t="s">
        <v>55</v>
      </c>
      <c r="C318" s="27" t="s">
        <v>56</v>
      </c>
      <c r="D318" s="17"/>
      <c r="E318" s="18" t="s">
        <v>55</v>
      </c>
      <c r="F318" s="27" t="s">
        <v>56</v>
      </c>
      <c r="G318" s="17"/>
      <c r="H318" s="18" t="s">
        <v>55</v>
      </c>
      <c r="I318" s="27" t="s">
        <v>56</v>
      </c>
      <c r="J318" s="17"/>
      <c r="K318" s="18" t="s">
        <v>55</v>
      </c>
      <c r="L318" s="27" t="s">
        <v>56</v>
      </c>
      <c r="M318" s="19"/>
      <c r="N318" s="32"/>
      <c r="O318" s="80">
        <v>172</v>
      </c>
      <c r="P318" s="81" t="s">
        <v>105</v>
      </c>
      <c r="Q318" s="82" t="s">
        <v>49</v>
      </c>
      <c r="R318" s="83">
        <v>12</v>
      </c>
      <c r="S318" s="234">
        <v>8884.8256000000001</v>
      </c>
      <c r="T318" s="234">
        <v>11106.031999999999</v>
      </c>
      <c r="U318" s="84">
        <f>L319</f>
        <v>0</v>
      </c>
      <c r="V318" s="85">
        <f t="shared" si="34"/>
        <v>0</v>
      </c>
      <c r="W318" s="85">
        <f t="shared" si="35"/>
        <v>0</v>
      </c>
      <c r="X318" s="86">
        <f>U318/R318</f>
        <v>0</v>
      </c>
    </row>
    <row r="319" spans="2:24" ht="18">
      <c r="B319" s="20" t="s">
        <v>54</v>
      </c>
      <c r="C319" s="21"/>
      <c r="D319" s="22"/>
      <c r="E319" s="20" t="s">
        <v>54</v>
      </c>
      <c r="F319" s="21"/>
      <c r="G319" s="22"/>
      <c r="H319" s="20" t="s">
        <v>54</v>
      </c>
      <c r="I319" s="21"/>
      <c r="J319" s="22"/>
      <c r="K319" s="20" t="s">
        <v>54</v>
      </c>
      <c r="L319" s="21"/>
      <c r="M319" s="1"/>
      <c r="N319" s="30"/>
      <c r="O319" s="2"/>
      <c r="P319" s="2"/>
      <c r="Q319" s="2"/>
      <c r="R319" s="6"/>
      <c r="S319" s="6"/>
      <c r="T319" s="6"/>
      <c r="U319" s="6"/>
      <c r="V319" s="65"/>
      <c r="W319" s="67"/>
      <c r="X319" s="5"/>
    </row>
    <row r="320" spans="2:24" ht="17" thickBot="1">
      <c r="B320" s="23"/>
      <c r="C320" s="24"/>
      <c r="D320" s="23"/>
      <c r="E320" s="23"/>
      <c r="F320" s="24"/>
      <c r="G320" s="23"/>
      <c r="H320" s="23"/>
      <c r="I320" s="24"/>
      <c r="J320" s="23"/>
      <c r="K320" s="23"/>
      <c r="L320" s="24"/>
      <c r="M320" s="1"/>
      <c r="N320" s="29"/>
      <c r="O320" s="2"/>
      <c r="P320" s="2"/>
      <c r="Q320" s="2"/>
      <c r="R320" s="6"/>
      <c r="S320" s="6"/>
      <c r="T320" s="6"/>
      <c r="U320" s="6"/>
      <c r="V320" s="65"/>
      <c r="W320" s="67"/>
      <c r="X320" s="5"/>
    </row>
    <row r="321" spans="2:24" ht="16">
      <c r="B321" s="2"/>
      <c r="C321" s="7"/>
      <c r="D321" s="2"/>
      <c r="E321" s="2"/>
      <c r="F321" s="7"/>
      <c r="G321" s="2"/>
      <c r="H321" s="2"/>
      <c r="I321" s="7"/>
      <c r="J321" s="2"/>
      <c r="K321" s="2"/>
      <c r="L321" s="7"/>
      <c r="M321" s="1"/>
      <c r="N321" s="29"/>
      <c r="O321" s="2"/>
      <c r="P321" s="2"/>
      <c r="Q321" s="2"/>
      <c r="R321" s="6"/>
      <c r="S321" s="6"/>
      <c r="T321" s="6"/>
      <c r="U321" s="6"/>
      <c r="V321" s="65"/>
      <c r="W321" s="67"/>
      <c r="X321" s="5"/>
    </row>
    <row r="322" spans="2:24" ht="16">
      <c r="B322" s="206"/>
      <c r="C322" s="206"/>
      <c r="D322" s="9"/>
      <c r="E322" s="206"/>
      <c r="F322" s="206"/>
      <c r="G322" s="9"/>
      <c r="H322" s="206"/>
      <c r="I322" s="206"/>
      <c r="J322" s="9"/>
      <c r="K322" s="206"/>
      <c r="L322" s="206"/>
      <c r="M322" s="9"/>
      <c r="N322" s="31"/>
      <c r="O322" s="2"/>
      <c r="P322" s="2"/>
      <c r="Q322" s="2"/>
      <c r="R322" s="6"/>
      <c r="S322" s="6"/>
      <c r="T322" s="6"/>
      <c r="U322" s="6"/>
      <c r="V322" s="65"/>
      <c r="W322" s="67"/>
      <c r="X322" s="5"/>
    </row>
    <row r="323" spans="2:24" ht="16">
      <c r="B323" s="35"/>
      <c r="C323" s="35"/>
      <c r="D323" s="9"/>
      <c r="E323" s="35"/>
      <c r="F323" s="35"/>
      <c r="G323" s="9"/>
      <c r="H323" s="35"/>
      <c r="I323" s="35"/>
      <c r="J323" s="9"/>
      <c r="K323" s="35"/>
      <c r="L323" s="35"/>
      <c r="M323" s="9"/>
      <c r="N323" s="31"/>
      <c r="O323" s="2"/>
      <c r="P323" s="2"/>
      <c r="Q323" s="2"/>
      <c r="R323" s="6"/>
      <c r="S323" s="6"/>
      <c r="T323" s="6"/>
      <c r="U323" s="6"/>
      <c r="V323" s="65"/>
      <c r="W323" s="67"/>
      <c r="X323" s="5"/>
    </row>
    <row r="324" spans="2:24" ht="16">
      <c r="B324" s="35"/>
      <c r="C324" s="35"/>
      <c r="D324" s="9"/>
      <c r="E324" s="35"/>
      <c r="F324" s="35"/>
      <c r="G324" s="9"/>
      <c r="H324" s="35"/>
      <c r="I324" s="35"/>
      <c r="J324" s="9"/>
      <c r="K324" s="35"/>
      <c r="L324" s="35"/>
      <c r="M324" s="9"/>
      <c r="N324" s="31"/>
      <c r="O324" s="2"/>
      <c r="P324" s="2"/>
      <c r="Q324" s="2"/>
      <c r="R324" s="6"/>
      <c r="S324" s="6"/>
      <c r="T324" s="6"/>
      <c r="U324" s="6"/>
      <c r="V324" s="65"/>
      <c r="W324" s="67"/>
      <c r="X324" s="5"/>
    </row>
    <row r="325" spans="2:24" ht="16">
      <c r="B325" s="35"/>
      <c r="C325" s="35"/>
      <c r="D325" s="9"/>
      <c r="E325" s="35"/>
      <c r="F325" s="35"/>
      <c r="G325" s="9"/>
      <c r="H325" s="35"/>
      <c r="I325" s="35"/>
      <c r="J325" s="9"/>
      <c r="K325" s="35"/>
      <c r="L325" s="35"/>
      <c r="M325" s="9"/>
      <c r="N325" s="31"/>
      <c r="O325" s="2"/>
      <c r="P325" s="2"/>
      <c r="Q325" s="2"/>
      <c r="R325" s="6"/>
      <c r="S325" s="6"/>
      <c r="T325" s="6"/>
      <c r="U325" s="6"/>
      <c r="V325" s="65"/>
      <c r="W325" s="67"/>
      <c r="X325" s="5"/>
    </row>
    <row r="326" spans="2:24" ht="16">
      <c r="B326" s="35"/>
      <c r="C326" s="35"/>
      <c r="D326" s="9"/>
      <c r="E326" s="35"/>
      <c r="F326" s="35"/>
      <c r="G326" s="9"/>
      <c r="H326" s="35"/>
      <c r="I326" s="35"/>
      <c r="J326" s="9"/>
      <c r="K326" s="35"/>
      <c r="L326" s="35"/>
      <c r="M326" s="9"/>
      <c r="N326" s="31"/>
      <c r="O326" s="2"/>
      <c r="P326" s="2"/>
      <c r="Q326" s="2"/>
      <c r="R326" s="6"/>
      <c r="S326" s="6"/>
      <c r="T326" s="6"/>
      <c r="U326" s="6"/>
      <c r="V326" s="65"/>
      <c r="W326" s="67"/>
      <c r="X326" s="5"/>
    </row>
    <row r="327" spans="2:24" ht="16">
      <c r="B327" s="35"/>
      <c r="C327" s="35"/>
      <c r="D327" s="9"/>
      <c r="E327" s="35"/>
      <c r="F327" s="35"/>
      <c r="G327" s="9"/>
      <c r="H327" s="35"/>
      <c r="I327" s="35"/>
      <c r="J327" s="9"/>
      <c r="K327" s="35"/>
      <c r="L327" s="35"/>
      <c r="M327" s="9"/>
      <c r="N327" s="31"/>
      <c r="O327" s="2"/>
      <c r="P327" s="2"/>
      <c r="Q327" s="2"/>
      <c r="R327" s="6"/>
      <c r="S327" s="6"/>
      <c r="T327" s="6"/>
      <c r="U327" s="6"/>
      <c r="V327" s="65"/>
      <c r="W327" s="67"/>
      <c r="X327" s="5"/>
    </row>
    <row r="328" spans="2:24" ht="16">
      <c r="B328" s="35"/>
      <c r="C328" s="35"/>
      <c r="D328" s="9"/>
      <c r="E328" s="35"/>
      <c r="F328" s="35"/>
      <c r="G328" s="9"/>
      <c r="H328" s="35"/>
      <c r="I328" s="35"/>
      <c r="J328" s="9"/>
      <c r="K328" s="35"/>
      <c r="L328" s="35"/>
      <c r="M328" s="9"/>
      <c r="N328" s="31"/>
      <c r="O328" s="2"/>
      <c r="P328" s="2"/>
      <c r="Q328" s="2"/>
      <c r="R328" s="6"/>
      <c r="S328" s="6"/>
      <c r="T328" s="6"/>
      <c r="U328" s="6"/>
      <c r="V328" s="65"/>
      <c r="W328" s="67"/>
      <c r="X328" s="5"/>
    </row>
    <row r="329" spans="2:24" ht="17" thickBot="1">
      <c r="B329" s="35"/>
      <c r="C329" s="35"/>
      <c r="D329" s="9"/>
      <c r="E329" s="35"/>
      <c r="F329" s="35"/>
      <c r="G329" s="9"/>
      <c r="H329" s="35"/>
      <c r="I329" s="35"/>
      <c r="J329" s="9"/>
      <c r="K329" s="35"/>
      <c r="L329" s="35"/>
      <c r="M329" s="9"/>
      <c r="N329" s="31"/>
      <c r="O329" s="2"/>
      <c r="P329" s="2"/>
      <c r="Q329" s="2"/>
      <c r="R329" s="6"/>
      <c r="S329" s="6"/>
      <c r="T329" s="6"/>
      <c r="U329" s="6"/>
      <c r="V329" s="65"/>
      <c r="W329" s="67"/>
      <c r="X329" s="5"/>
    </row>
    <row r="330" spans="2:24" ht="16">
      <c r="B330" s="9"/>
      <c r="C330" s="9"/>
      <c r="D330" s="9"/>
      <c r="E330" s="9"/>
      <c r="F330" s="9"/>
      <c r="G330" s="9"/>
      <c r="H330" s="9"/>
      <c r="I330" s="9"/>
      <c r="J330" s="9"/>
      <c r="K330" s="9"/>
      <c r="L330" s="9"/>
      <c r="M330" s="9"/>
      <c r="N330" s="31"/>
      <c r="O330" s="213" t="s">
        <v>272</v>
      </c>
      <c r="P330" s="215" t="s">
        <v>273</v>
      </c>
      <c r="Q330" s="215" t="s">
        <v>274</v>
      </c>
      <c r="R330" s="217" t="s">
        <v>275</v>
      </c>
      <c r="S330" s="246" t="s">
        <v>276</v>
      </c>
      <c r="T330" s="246"/>
      <c r="U330" s="219" t="s">
        <v>277</v>
      </c>
      <c r="V330" s="221" t="s">
        <v>278</v>
      </c>
      <c r="W330" s="221"/>
      <c r="X330" s="223" t="s">
        <v>279</v>
      </c>
    </row>
    <row r="331" spans="2:24" ht="16">
      <c r="B331" s="10" t="s">
        <v>51</v>
      </c>
      <c r="C331" s="11"/>
      <c r="D331" s="9"/>
      <c r="E331" s="10" t="s">
        <v>51</v>
      </c>
      <c r="F331" s="12"/>
      <c r="G331" s="9"/>
      <c r="H331" s="10" t="s">
        <v>52</v>
      </c>
      <c r="I331" s="12"/>
      <c r="J331" s="9"/>
      <c r="K331" s="10" t="s">
        <v>52</v>
      </c>
      <c r="L331" s="12"/>
      <c r="M331" s="9"/>
      <c r="N331" s="31"/>
      <c r="O331" s="244"/>
      <c r="P331" s="242"/>
      <c r="Q331" s="242"/>
      <c r="R331" s="241"/>
      <c r="S331" s="243" t="s">
        <v>280</v>
      </c>
      <c r="T331" s="243" t="s">
        <v>281</v>
      </c>
      <c r="U331" s="239"/>
      <c r="V331" s="240" t="s">
        <v>282</v>
      </c>
      <c r="W331" s="240" t="s">
        <v>283</v>
      </c>
      <c r="X331" s="245"/>
    </row>
    <row r="332" spans="2:24" ht="16">
      <c r="B332" s="13"/>
      <c r="C332" s="13"/>
      <c r="D332" s="13"/>
      <c r="E332" s="13"/>
      <c r="F332" s="13"/>
      <c r="G332" s="13"/>
      <c r="H332" s="13"/>
      <c r="I332" s="13"/>
      <c r="J332" s="13"/>
      <c r="K332" s="13"/>
      <c r="L332" s="13"/>
      <c r="M332" s="13"/>
      <c r="N332" s="31"/>
      <c r="O332" s="78">
        <v>173</v>
      </c>
      <c r="P332" s="58" t="s">
        <v>106</v>
      </c>
      <c r="Q332" s="59" t="s">
        <v>50</v>
      </c>
      <c r="R332" s="57">
        <v>18</v>
      </c>
      <c r="S332" s="233">
        <v>7678.9589333333333</v>
      </c>
      <c r="T332" s="233">
        <v>9598.6986666666671</v>
      </c>
      <c r="U332" s="61">
        <f>C336</f>
        <v>0</v>
      </c>
      <c r="V332" s="63">
        <f>U332*S332</f>
        <v>0</v>
      </c>
      <c r="W332" s="63">
        <f>U332*T332</f>
        <v>0</v>
      </c>
      <c r="X332" s="79">
        <f>U332/R332</f>
        <v>0</v>
      </c>
    </row>
    <row r="333" spans="2:24" ht="16">
      <c r="B333" s="26">
        <v>173</v>
      </c>
      <c r="C333" s="14"/>
      <c r="D333" s="15"/>
      <c r="E333" s="26">
        <v>174</v>
      </c>
      <c r="F333" s="14"/>
      <c r="G333" s="15"/>
      <c r="H333" s="26">
        <v>175</v>
      </c>
      <c r="I333" s="14"/>
      <c r="J333" s="15"/>
      <c r="K333" s="26">
        <v>176</v>
      </c>
      <c r="L333" s="14"/>
      <c r="M333" s="15"/>
      <c r="N333" s="32"/>
      <c r="O333" s="78">
        <v>174</v>
      </c>
      <c r="P333" s="58" t="s">
        <v>106</v>
      </c>
      <c r="Q333" s="59" t="s">
        <v>50</v>
      </c>
      <c r="R333" s="57">
        <v>18</v>
      </c>
      <c r="S333" s="233">
        <v>7678.9589333333333</v>
      </c>
      <c r="T333" s="233">
        <v>9598.6986666666671</v>
      </c>
      <c r="U333" s="61">
        <f>F336</f>
        <v>0</v>
      </c>
      <c r="V333" s="63">
        <f t="shared" ref="V333:V335" si="36">U333*S333</f>
        <v>0</v>
      </c>
      <c r="W333" s="63">
        <f t="shared" ref="W333:W335" si="37">U333*T333</f>
        <v>0</v>
      </c>
      <c r="X333" s="79">
        <f>U333/R333</f>
        <v>0</v>
      </c>
    </row>
    <row r="334" spans="2:24" ht="16">
      <c r="B334" s="16">
        <v>246112</v>
      </c>
      <c r="C334" s="15"/>
      <c r="D334" s="17"/>
      <c r="E334" s="16">
        <v>246112</v>
      </c>
      <c r="F334" s="15"/>
      <c r="G334" s="17"/>
      <c r="H334" s="16">
        <v>168112</v>
      </c>
      <c r="I334" s="15"/>
      <c r="J334" s="17"/>
      <c r="K334" s="16">
        <v>168111</v>
      </c>
      <c r="L334" s="15"/>
      <c r="M334" s="17"/>
      <c r="N334" s="32"/>
      <c r="O334" s="78">
        <v>175</v>
      </c>
      <c r="P334" s="58" t="s">
        <v>107</v>
      </c>
      <c r="Q334" s="59" t="s">
        <v>53</v>
      </c>
      <c r="R334" s="57">
        <v>18</v>
      </c>
      <c r="S334" s="233">
        <v>8431.4197333333323</v>
      </c>
      <c r="T334" s="233">
        <v>10539.274666666664</v>
      </c>
      <c r="U334" s="61">
        <f>I336</f>
        <v>0</v>
      </c>
      <c r="V334" s="63">
        <f t="shared" si="36"/>
        <v>0</v>
      </c>
      <c r="W334" s="63">
        <f t="shared" si="37"/>
        <v>0</v>
      </c>
      <c r="X334" s="79">
        <f>U334/R334</f>
        <v>0</v>
      </c>
    </row>
    <row r="335" spans="2:24" ht="17" thickBot="1">
      <c r="B335" s="18" t="s">
        <v>55</v>
      </c>
      <c r="C335" s="27" t="s">
        <v>56</v>
      </c>
      <c r="D335" s="17"/>
      <c r="E335" s="18" t="s">
        <v>55</v>
      </c>
      <c r="F335" s="27" t="s">
        <v>56</v>
      </c>
      <c r="G335" s="17"/>
      <c r="H335" s="18" t="s">
        <v>55</v>
      </c>
      <c r="I335" s="27" t="s">
        <v>56</v>
      </c>
      <c r="J335" s="17"/>
      <c r="K335" s="18" t="s">
        <v>55</v>
      </c>
      <c r="L335" s="27" t="s">
        <v>56</v>
      </c>
      <c r="M335" s="19"/>
      <c r="N335" s="32"/>
      <c r="O335" s="80">
        <v>176</v>
      </c>
      <c r="P335" s="81" t="s">
        <v>108</v>
      </c>
      <c r="Q335" s="82" t="s">
        <v>53</v>
      </c>
      <c r="R335" s="83">
        <v>18</v>
      </c>
      <c r="S335" s="234">
        <v>7678.9589333333333</v>
      </c>
      <c r="T335" s="234">
        <v>9598.6986666666671</v>
      </c>
      <c r="U335" s="84">
        <f>L336</f>
        <v>0</v>
      </c>
      <c r="V335" s="85">
        <f t="shared" si="36"/>
        <v>0</v>
      </c>
      <c r="W335" s="85">
        <f t="shared" si="37"/>
        <v>0</v>
      </c>
      <c r="X335" s="86">
        <f>U335/R335</f>
        <v>0</v>
      </c>
    </row>
    <row r="336" spans="2:24" ht="18">
      <c r="B336" s="20" t="s">
        <v>54</v>
      </c>
      <c r="C336" s="21"/>
      <c r="D336" s="22"/>
      <c r="E336" s="20" t="s">
        <v>54</v>
      </c>
      <c r="F336" s="21"/>
      <c r="G336" s="22"/>
      <c r="H336" s="20" t="s">
        <v>54</v>
      </c>
      <c r="I336" s="21"/>
      <c r="J336" s="22"/>
      <c r="K336" s="20" t="s">
        <v>54</v>
      </c>
      <c r="L336" s="21"/>
      <c r="M336" s="1"/>
      <c r="N336" s="30"/>
      <c r="O336" s="2"/>
      <c r="P336" s="2"/>
      <c r="Q336" s="2"/>
      <c r="R336" s="6"/>
      <c r="S336" s="6"/>
      <c r="T336" s="6"/>
      <c r="U336" s="6"/>
      <c r="V336" s="65"/>
      <c r="W336" s="67"/>
      <c r="X336" s="5"/>
    </row>
    <row r="337" spans="2:24" ht="17" thickBot="1">
      <c r="B337" s="23"/>
      <c r="C337" s="24"/>
      <c r="D337" s="23"/>
      <c r="E337" s="23"/>
      <c r="F337" s="24"/>
      <c r="G337" s="23"/>
      <c r="H337" s="23"/>
      <c r="I337" s="24"/>
      <c r="J337" s="23"/>
      <c r="K337" s="23"/>
      <c r="L337" s="24"/>
      <c r="M337" s="1"/>
      <c r="N337" s="29"/>
      <c r="O337" s="2"/>
      <c r="P337" s="2"/>
      <c r="Q337" s="2"/>
      <c r="R337" s="6"/>
      <c r="S337" s="6"/>
      <c r="T337" s="6"/>
      <c r="U337" s="6"/>
      <c r="V337" s="65"/>
      <c r="W337" s="67"/>
      <c r="X337" s="5"/>
    </row>
    <row r="338" spans="2:24" ht="16">
      <c r="B338" s="2"/>
      <c r="C338" s="7"/>
      <c r="D338" s="2"/>
      <c r="E338" s="2"/>
      <c r="F338" s="7"/>
      <c r="G338" s="2"/>
      <c r="H338" s="2"/>
      <c r="I338" s="7"/>
      <c r="J338" s="2"/>
      <c r="K338" s="2"/>
      <c r="L338" s="7"/>
      <c r="M338" s="1"/>
      <c r="N338" s="29"/>
      <c r="O338" s="2"/>
      <c r="P338" s="2"/>
      <c r="Q338" s="2"/>
      <c r="R338" s="6"/>
      <c r="S338" s="6"/>
      <c r="T338" s="6"/>
      <c r="U338" s="6"/>
      <c r="V338" s="65"/>
      <c r="W338" s="67"/>
      <c r="X338" s="5"/>
    </row>
    <row r="339" spans="2:24" ht="16">
      <c r="B339" s="206"/>
      <c r="C339" s="206"/>
      <c r="D339" s="9"/>
      <c r="E339" s="206"/>
      <c r="F339" s="206"/>
      <c r="G339" s="9"/>
      <c r="H339" s="206"/>
      <c r="I339" s="206"/>
      <c r="J339" s="9"/>
      <c r="K339" s="206"/>
      <c r="L339" s="206"/>
      <c r="M339" s="9"/>
      <c r="N339" s="31"/>
      <c r="O339" s="2"/>
      <c r="P339" s="2"/>
      <c r="Q339" s="2"/>
      <c r="R339" s="6"/>
      <c r="S339" s="6"/>
      <c r="T339" s="6"/>
      <c r="U339" s="6"/>
      <c r="V339" s="65"/>
      <c r="W339" s="67"/>
      <c r="X339" s="5"/>
    </row>
    <row r="340" spans="2:24" ht="16">
      <c r="B340" s="35"/>
      <c r="C340" s="35"/>
      <c r="D340" s="9"/>
      <c r="E340" s="35"/>
      <c r="F340" s="35"/>
      <c r="G340" s="9"/>
      <c r="H340" s="35"/>
      <c r="I340" s="35"/>
      <c r="J340" s="9"/>
      <c r="K340" s="35"/>
      <c r="L340" s="35"/>
      <c r="M340" s="9"/>
      <c r="N340" s="31"/>
      <c r="O340" s="2"/>
      <c r="P340" s="2"/>
      <c r="Q340" s="2"/>
      <c r="R340" s="6"/>
      <c r="S340" s="6"/>
      <c r="T340" s="6"/>
      <c r="U340" s="6"/>
      <c r="V340" s="65"/>
      <c r="W340" s="67"/>
      <c r="X340" s="5"/>
    </row>
    <row r="341" spans="2:24" ht="16">
      <c r="B341" s="35"/>
      <c r="C341" s="35"/>
      <c r="D341" s="9"/>
      <c r="E341" s="35"/>
      <c r="F341" s="35"/>
      <c r="G341" s="9"/>
      <c r="H341" s="35"/>
      <c r="I341" s="35"/>
      <c r="J341" s="9"/>
      <c r="K341" s="35"/>
      <c r="L341" s="35"/>
      <c r="M341" s="9"/>
      <c r="N341" s="31"/>
      <c r="O341" s="2"/>
      <c r="P341" s="2"/>
      <c r="Q341" s="2"/>
      <c r="R341" s="6"/>
      <c r="S341" s="6"/>
      <c r="T341" s="6"/>
      <c r="U341" s="6"/>
      <c r="V341" s="65"/>
      <c r="W341" s="67"/>
      <c r="X341" s="5"/>
    </row>
    <row r="342" spans="2:24" ht="16">
      <c r="B342" s="35"/>
      <c r="C342" s="35"/>
      <c r="D342" s="9"/>
      <c r="E342" s="35"/>
      <c r="F342" s="35"/>
      <c r="G342" s="9"/>
      <c r="H342" s="35"/>
      <c r="I342" s="35"/>
      <c r="J342" s="9"/>
      <c r="K342" s="35"/>
      <c r="L342" s="35"/>
      <c r="M342" s="9"/>
      <c r="N342" s="31"/>
      <c r="O342" s="2"/>
      <c r="P342" s="2"/>
      <c r="Q342" s="2"/>
      <c r="R342" s="6"/>
      <c r="S342" s="6"/>
      <c r="T342" s="6"/>
      <c r="U342" s="6"/>
      <c r="V342" s="65"/>
      <c r="W342" s="67"/>
      <c r="X342" s="5"/>
    </row>
    <row r="343" spans="2:24" ht="16">
      <c r="B343" s="35"/>
      <c r="C343" s="35"/>
      <c r="D343" s="9"/>
      <c r="E343" s="35"/>
      <c r="F343" s="35"/>
      <c r="G343" s="9"/>
      <c r="H343" s="35"/>
      <c r="I343" s="35"/>
      <c r="J343" s="9"/>
      <c r="K343" s="35"/>
      <c r="L343" s="35"/>
      <c r="M343" s="9"/>
      <c r="N343" s="31"/>
      <c r="O343" s="2"/>
      <c r="P343" s="2"/>
      <c r="Q343" s="2"/>
      <c r="R343" s="6"/>
      <c r="S343" s="6"/>
      <c r="T343" s="6"/>
      <c r="U343" s="6"/>
      <c r="V343" s="65"/>
      <c r="W343" s="67"/>
      <c r="X343" s="5"/>
    </row>
    <row r="344" spans="2:24" ht="16">
      <c r="B344" s="35"/>
      <c r="C344" s="35"/>
      <c r="D344" s="9"/>
      <c r="E344" s="35"/>
      <c r="F344" s="35"/>
      <c r="G344" s="9"/>
      <c r="H344" s="35"/>
      <c r="I344" s="35"/>
      <c r="J344" s="9"/>
      <c r="K344" s="35"/>
      <c r="L344" s="35"/>
      <c r="M344" s="9"/>
      <c r="N344" s="31"/>
      <c r="O344" s="2"/>
      <c r="P344" s="2"/>
      <c r="Q344" s="2"/>
      <c r="R344" s="6"/>
      <c r="S344" s="6"/>
      <c r="T344" s="6"/>
      <c r="U344" s="6"/>
      <c r="V344" s="65"/>
      <c r="W344" s="67"/>
      <c r="X344" s="5"/>
    </row>
    <row r="345" spans="2:24" ht="16">
      <c r="B345" s="35"/>
      <c r="C345" s="35"/>
      <c r="D345" s="9"/>
      <c r="E345" s="35"/>
      <c r="F345" s="35"/>
      <c r="G345" s="9"/>
      <c r="H345" s="35"/>
      <c r="I345" s="35"/>
      <c r="J345" s="9"/>
      <c r="K345" s="35"/>
      <c r="L345" s="35"/>
      <c r="M345" s="9"/>
      <c r="N345" s="31"/>
      <c r="O345" s="2"/>
      <c r="P345" s="2"/>
      <c r="Q345" s="2"/>
      <c r="R345" s="6"/>
      <c r="S345" s="6"/>
      <c r="T345" s="6"/>
      <c r="U345" s="6"/>
      <c r="V345" s="65"/>
      <c r="W345" s="67"/>
      <c r="X345" s="5"/>
    </row>
    <row r="346" spans="2:24" ht="17" thickBot="1">
      <c r="B346" s="35"/>
      <c r="C346" s="35"/>
      <c r="D346" s="9"/>
      <c r="E346" s="35"/>
      <c r="F346" s="35"/>
      <c r="G346" s="9"/>
      <c r="H346" s="35"/>
      <c r="I346" s="35"/>
      <c r="J346" s="9"/>
      <c r="K346" s="35"/>
      <c r="L346" s="35"/>
      <c r="M346" s="9"/>
      <c r="N346" s="31"/>
      <c r="O346" s="2"/>
      <c r="P346" s="2"/>
      <c r="Q346" s="2"/>
      <c r="R346" s="6"/>
      <c r="S346" s="6"/>
      <c r="T346" s="6"/>
      <c r="U346" s="6"/>
      <c r="V346" s="65"/>
      <c r="W346" s="67"/>
      <c r="X346" s="5"/>
    </row>
    <row r="347" spans="2:24" ht="16">
      <c r="B347" s="9"/>
      <c r="C347" s="9"/>
      <c r="D347" s="9"/>
      <c r="E347" s="9"/>
      <c r="F347" s="9"/>
      <c r="G347" s="9"/>
      <c r="H347" s="9"/>
      <c r="I347" s="9"/>
      <c r="J347" s="9"/>
      <c r="K347" s="9"/>
      <c r="L347" s="9"/>
      <c r="M347" s="9"/>
      <c r="N347" s="31"/>
      <c r="O347" s="213" t="s">
        <v>272</v>
      </c>
      <c r="P347" s="215" t="s">
        <v>273</v>
      </c>
      <c r="Q347" s="215" t="s">
        <v>274</v>
      </c>
      <c r="R347" s="217" t="s">
        <v>275</v>
      </c>
      <c r="S347" s="246" t="s">
        <v>276</v>
      </c>
      <c r="T347" s="246"/>
      <c r="U347" s="219" t="s">
        <v>277</v>
      </c>
      <c r="V347" s="221" t="s">
        <v>278</v>
      </c>
      <c r="W347" s="221"/>
      <c r="X347" s="223" t="s">
        <v>279</v>
      </c>
    </row>
    <row r="348" spans="2:24" ht="16">
      <c r="B348" s="10" t="s">
        <v>52</v>
      </c>
      <c r="C348" s="11"/>
      <c r="D348" s="9"/>
      <c r="E348" s="10" t="s">
        <v>64</v>
      </c>
      <c r="F348" s="12"/>
      <c r="G348" s="9"/>
      <c r="H348" s="10" t="s">
        <v>64</v>
      </c>
      <c r="I348" s="12"/>
      <c r="M348" s="9"/>
      <c r="N348" s="31"/>
      <c r="O348" s="244"/>
      <c r="P348" s="242"/>
      <c r="Q348" s="242"/>
      <c r="R348" s="241"/>
      <c r="S348" s="243" t="s">
        <v>280</v>
      </c>
      <c r="T348" s="243" t="s">
        <v>281</v>
      </c>
      <c r="U348" s="239"/>
      <c r="V348" s="240" t="s">
        <v>282</v>
      </c>
      <c r="W348" s="240" t="s">
        <v>283</v>
      </c>
      <c r="X348" s="245"/>
    </row>
    <row r="349" spans="2:24" ht="16">
      <c r="B349" s="13"/>
      <c r="C349" s="13"/>
      <c r="D349" s="13"/>
      <c r="E349" s="13"/>
      <c r="F349" s="13"/>
      <c r="G349" s="13"/>
      <c r="H349" s="13"/>
      <c r="I349" s="13"/>
      <c r="M349" s="13"/>
      <c r="N349" s="31"/>
      <c r="O349" s="78">
        <v>177</v>
      </c>
      <c r="P349" s="58" t="s">
        <v>108</v>
      </c>
      <c r="Q349" s="59" t="s">
        <v>53</v>
      </c>
      <c r="R349" s="57">
        <v>18</v>
      </c>
      <c r="S349" s="233">
        <v>7678.9589333333333</v>
      </c>
      <c r="T349" s="233">
        <v>9598.6986666666671</v>
      </c>
      <c r="U349" s="61">
        <f>C353</f>
        <v>0</v>
      </c>
      <c r="V349" s="63">
        <f>U349*S349</f>
        <v>0</v>
      </c>
      <c r="W349" s="63">
        <f>U349*T349</f>
        <v>0</v>
      </c>
      <c r="X349" s="79">
        <f>U349/R349</f>
        <v>0</v>
      </c>
    </row>
    <row r="350" spans="2:24" ht="16">
      <c r="B350" s="26">
        <v>177</v>
      </c>
      <c r="C350" s="14"/>
      <c r="D350" s="15"/>
      <c r="E350" s="26">
        <v>179</v>
      </c>
      <c r="F350" s="14"/>
      <c r="G350" s="15"/>
      <c r="H350" s="26">
        <v>180</v>
      </c>
      <c r="I350" s="14"/>
      <c r="M350" s="15"/>
      <c r="N350" s="32"/>
      <c r="O350" s="78">
        <v>179</v>
      </c>
      <c r="P350" s="58" t="s">
        <v>109</v>
      </c>
      <c r="Q350" s="59" t="s">
        <v>65</v>
      </c>
      <c r="R350" s="57">
        <v>20</v>
      </c>
      <c r="S350" s="233">
        <v>5932.8640000000005</v>
      </c>
      <c r="T350" s="233">
        <v>7416.0800000000008</v>
      </c>
      <c r="U350" s="61">
        <f>F353</f>
        <v>0</v>
      </c>
      <c r="V350" s="63">
        <f>U350*S350</f>
        <v>0</v>
      </c>
      <c r="W350" s="63">
        <f>U350*T350</f>
        <v>0</v>
      </c>
      <c r="X350" s="79">
        <f>U350/R350</f>
        <v>0</v>
      </c>
    </row>
    <row r="351" spans="2:24" ht="17" thickBot="1">
      <c r="B351" s="16">
        <v>168111</v>
      </c>
      <c r="C351" s="15"/>
      <c r="D351" s="17"/>
      <c r="E351" s="16">
        <v>280113</v>
      </c>
      <c r="F351" s="15"/>
      <c r="G351" s="17"/>
      <c r="H351" s="16">
        <v>280111</v>
      </c>
      <c r="I351" s="15"/>
      <c r="M351" s="17"/>
      <c r="N351" s="32"/>
      <c r="O351" s="80">
        <v>180</v>
      </c>
      <c r="P351" s="81" t="s">
        <v>110</v>
      </c>
      <c r="Q351" s="82" t="s">
        <v>65</v>
      </c>
      <c r="R351" s="83">
        <v>20</v>
      </c>
      <c r="S351" s="234">
        <v>4427.9424000000008</v>
      </c>
      <c r="T351" s="234">
        <v>5534.9280000000008</v>
      </c>
      <c r="U351" s="84">
        <f>I353</f>
        <v>0</v>
      </c>
      <c r="V351" s="85">
        <f>U351*S351</f>
        <v>0</v>
      </c>
      <c r="W351" s="85">
        <f>U351*T351</f>
        <v>0</v>
      </c>
      <c r="X351" s="86">
        <f>U351/R351</f>
        <v>0</v>
      </c>
    </row>
    <row r="352" spans="2:24" ht="16">
      <c r="B352" s="18" t="s">
        <v>55</v>
      </c>
      <c r="C352" s="27" t="s">
        <v>56</v>
      </c>
      <c r="D352" s="17"/>
      <c r="E352" s="18" t="s">
        <v>55</v>
      </c>
      <c r="F352" s="27" t="s">
        <v>56</v>
      </c>
      <c r="G352" s="17"/>
      <c r="H352" s="18" t="s">
        <v>55</v>
      </c>
      <c r="I352" s="27" t="s">
        <v>56</v>
      </c>
      <c r="M352" s="19"/>
      <c r="N352" s="32"/>
    </row>
    <row r="353" spans="2:24" ht="18">
      <c r="B353" s="20" t="s">
        <v>54</v>
      </c>
      <c r="C353" s="21"/>
      <c r="D353" s="22"/>
      <c r="E353" s="20" t="s">
        <v>54</v>
      </c>
      <c r="F353" s="21"/>
      <c r="G353" s="22"/>
      <c r="H353" s="20" t="s">
        <v>54</v>
      </c>
      <c r="I353" s="21"/>
      <c r="M353" s="1"/>
      <c r="N353" s="30"/>
      <c r="O353" s="2"/>
      <c r="P353" s="2"/>
      <c r="Q353" s="2"/>
      <c r="R353" s="6"/>
      <c r="S353" s="6"/>
      <c r="T353" s="6"/>
      <c r="U353" s="6"/>
      <c r="V353" s="65"/>
      <c r="W353" s="67"/>
      <c r="X353" s="5"/>
    </row>
    <row r="354" spans="2:24" ht="17" thickBot="1">
      <c r="B354" s="23"/>
      <c r="C354" s="24"/>
      <c r="D354" s="23"/>
      <c r="E354" s="23"/>
      <c r="F354" s="24"/>
      <c r="G354" s="23"/>
      <c r="H354" s="23"/>
      <c r="I354" s="24"/>
      <c r="J354" s="23"/>
      <c r="K354" s="23"/>
      <c r="L354" s="24"/>
      <c r="M354" s="1"/>
      <c r="N354" s="29"/>
      <c r="O354" s="2"/>
      <c r="P354" s="2"/>
      <c r="Q354" s="2"/>
      <c r="R354" s="6"/>
      <c r="S354" s="6"/>
      <c r="T354" s="6"/>
      <c r="U354" s="6"/>
      <c r="V354" s="65"/>
      <c r="W354" s="67"/>
      <c r="X354" s="5"/>
    </row>
    <row r="355" spans="2:24" ht="16">
      <c r="B355" s="1"/>
      <c r="C355" s="51"/>
      <c r="D355" s="1"/>
      <c r="E355" s="1"/>
      <c r="F355" s="51"/>
      <c r="G355" s="1"/>
      <c r="H355" s="1"/>
      <c r="I355" s="51"/>
      <c r="J355" s="1"/>
      <c r="K355" s="1"/>
      <c r="L355" s="51"/>
      <c r="M355" s="1"/>
      <c r="N355" s="29"/>
      <c r="O355" s="2"/>
      <c r="P355" s="2"/>
      <c r="Q355" s="2"/>
      <c r="R355" s="6"/>
      <c r="S355" s="6"/>
      <c r="T355" s="6"/>
      <c r="U355" s="6"/>
      <c r="V355" s="65"/>
      <c r="W355" s="67"/>
      <c r="X355" s="5"/>
    </row>
    <row r="356" spans="2:24" ht="16">
      <c r="B356" s="2"/>
      <c r="C356" s="7"/>
      <c r="D356" s="2"/>
      <c r="E356" s="2"/>
      <c r="F356" s="7"/>
      <c r="G356" s="2"/>
      <c r="H356" s="2"/>
      <c r="I356" s="7"/>
      <c r="J356" s="2"/>
      <c r="K356" s="2"/>
      <c r="L356" s="7"/>
      <c r="M356" s="1"/>
      <c r="N356" s="29"/>
      <c r="O356" s="2"/>
      <c r="P356" s="2"/>
      <c r="Q356" s="2"/>
      <c r="R356" s="6"/>
      <c r="S356" s="6"/>
      <c r="T356" s="6"/>
      <c r="U356" s="6"/>
      <c r="V356" s="65"/>
      <c r="W356" s="67"/>
      <c r="X356" s="5"/>
    </row>
    <row r="357" spans="2:24" ht="16">
      <c r="B357" s="37"/>
      <c r="C357" s="38"/>
      <c r="D357" s="37"/>
      <c r="E357" s="37"/>
      <c r="F357" s="38"/>
      <c r="G357" s="37"/>
      <c r="H357" s="37"/>
      <c r="I357" s="38"/>
      <c r="J357" s="37"/>
      <c r="K357" s="37"/>
      <c r="L357" s="38"/>
      <c r="M357" s="37"/>
      <c r="N357" s="37"/>
      <c r="O357" s="37"/>
      <c r="P357" s="37"/>
      <c r="Q357" s="37"/>
      <c r="R357" s="39"/>
      <c r="S357" s="39"/>
      <c r="T357" s="39"/>
      <c r="U357" s="39"/>
      <c r="V357" s="66"/>
      <c r="W357" s="67"/>
      <c r="X357" s="5"/>
    </row>
    <row r="358" spans="2:24" ht="16">
      <c r="B358" s="39"/>
      <c r="C358" s="39"/>
      <c r="D358" s="37"/>
      <c r="E358" s="39"/>
      <c r="F358" s="39"/>
      <c r="G358" s="37"/>
      <c r="H358" s="39"/>
      <c r="I358" s="39"/>
      <c r="J358" s="37"/>
      <c r="K358" s="39"/>
      <c r="L358" s="39"/>
      <c r="M358" s="37"/>
      <c r="N358" s="37"/>
      <c r="O358" s="37"/>
      <c r="P358" s="37"/>
      <c r="Q358" s="37"/>
      <c r="R358" s="39"/>
      <c r="S358" s="39"/>
      <c r="T358" s="39"/>
      <c r="U358" s="39"/>
      <c r="V358" s="66"/>
      <c r="W358" s="67"/>
      <c r="X358" s="5"/>
    </row>
    <row r="359" spans="2:24" ht="16">
      <c r="B359" s="39"/>
      <c r="C359" s="39"/>
      <c r="D359" s="37"/>
      <c r="E359" s="39"/>
      <c r="F359" s="39"/>
      <c r="G359" s="37"/>
      <c r="H359" s="39"/>
      <c r="I359" s="39"/>
      <c r="J359" s="37"/>
      <c r="K359" s="39"/>
      <c r="L359" s="39"/>
      <c r="M359" s="37"/>
      <c r="N359" s="37"/>
      <c r="O359" s="37"/>
      <c r="P359" s="37"/>
      <c r="Q359" s="37"/>
      <c r="R359" s="39"/>
      <c r="S359" s="39"/>
      <c r="T359" s="39"/>
      <c r="U359" s="39"/>
      <c r="V359" s="66"/>
      <c r="W359" s="67"/>
      <c r="X359" s="5"/>
    </row>
    <row r="360" spans="2:24" ht="16">
      <c r="B360" s="39"/>
      <c r="C360" s="39"/>
      <c r="D360" s="37"/>
      <c r="E360" s="39"/>
      <c r="F360" s="39"/>
      <c r="G360" s="37"/>
      <c r="H360" s="39"/>
      <c r="I360" s="39"/>
      <c r="J360" s="37"/>
      <c r="K360" s="39"/>
      <c r="L360" s="39"/>
      <c r="M360" s="37"/>
      <c r="N360" s="37"/>
      <c r="O360" s="37"/>
      <c r="P360" s="37"/>
      <c r="Q360" s="37"/>
      <c r="R360" s="39"/>
      <c r="S360" s="39"/>
      <c r="T360" s="39"/>
      <c r="U360" s="39"/>
      <c r="V360" s="66"/>
      <c r="W360" s="67"/>
      <c r="X360" s="5"/>
    </row>
    <row r="361" spans="2:24" ht="16">
      <c r="B361" s="39"/>
      <c r="C361" s="39"/>
      <c r="D361" s="37"/>
      <c r="E361" s="39"/>
      <c r="F361" s="39"/>
      <c r="G361" s="37"/>
      <c r="H361" s="39"/>
      <c r="I361" s="39"/>
      <c r="J361" s="37"/>
      <c r="K361" s="39"/>
      <c r="L361" s="39"/>
      <c r="M361" s="37"/>
      <c r="N361" s="37"/>
      <c r="O361" s="37"/>
      <c r="P361" s="37"/>
      <c r="Q361" s="37"/>
      <c r="R361" s="39"/>
      <c r="S361" s="39"/>
      <c r="T361" s="39"/>
      <c r="U361" s="39"/>
      <c r="V361" s="66"/>
      <c r="W361" s="67"/>
      <c r="X361" s="5"/>
    </row>
    <row r="362" spans="2:24" ht="16">
      <c r="B362" s="39"/>
      <c r="C362" s="39"/>
      <c r="D362" s="37"/>
      <c r="E362" s="39"/>
      <c r="F362" s="39"/>
      <c r="G362" s="37"/>
      <c r="H362" s="39"/>
      <c r="I362" s="39"/>
      <c r="J362" s="37"/>
      <c r="K362" s="39"/>
      <c r="L362" s="39"/>
      <c r="M362" s="37"/>
      <c r="N362" s="37"/>
      <c r="O362" s="37"/>
      <c r="P362" s="37"/>
      <c r="Q362" s="37"/>
      <c r="R362" s="39"/>
      <c r="S362" s="39"/>
      <c r="T362" s="39"/>
      <c r="U362" s="39"/>
      <c r="V362" s="66"/>
      <c r="W362" s="67"/>
      <c r="X362" s="5"/>
    </row>
    <row r="363" spans="2:24" ht="16">
      <c r="B363" s="39"/>
      <c r="C363" s="39"/>
      <c r="D363" s="37"/>
      <c r="E363" s="39"/>
      <c r="F363" s="39"/>
      <c r="G363" s="37"/>
      <c r="H363" s="39"/>
      <c r="I363" s="39"/>
      <c r="J363" s="37"/>
      <c r="K363" s="39"/>
      <c r="L363" s="39"/>
      <c r="M363" s="37"/>
      <c r="N363" s="37"/>
      <c r="O363" s="37"/>
      <c r="P363" s="37"/>
      <c r="Q363" s="37"/>
      <c r="R363" s="39"/>
      <c r="S363" s="39"/>
      <c r="T363" s="39"/>
      <c r="U363" s="39"/>
      <c r="V363" s="66"/>
      <c r="W363" s="67"/>
      <c r="X363" s="5"/>
    </row>
    <row r="364" spans="2:24" ht="16">
      <c r="B364" s="39"/>
      <c r="C364" s="39"/>
      <c r="D364" s="37"/>
      <c r="E364" s="39"/>
      <c r="F364" s="39"/>
      <c r="G364" s="37"/>
      <c r="H364" s="39"/>
      <c r="I364" s="39"/>
      <c r="J364" s="37"/>
      <c r="K364" s="39"/>
      <c r="L364" s="39"/>
      <c r="M364" s="37"/>
      <c r="N364" s="37"/>
      <c r="O364" s="37"/>
      <c r="P364" s="37"/>
      <c r="Q364" s="37"/>
      <c r="R364" s="39"/>
      <c r="S364" s="39"/>
      <c r="T364" s="39"/>
      <c r="U364" s="39"/>
      <c r="V364" s="66"/>
      <c r="W364" s="67"/>
      <c r="X364" s="5"/>
    </row>
    <row r="365" spans="2:24" ht="17" thickBot="1">
      <c r="B365" s="39"/>
      <c r="C365" s="39"/>
      <c r="D365" s="37"/>
      <c r="E365" s="39"/>
      <c r="F365" s="39"/>
      <c r="G365" s="37"/>
      <c r="H365" s="39"/>
      <c r="I365" s="39"/>
      <c r="J365" s="37"/>
      <c r="K365" s="39"/>
      <c r="L365" s="39"/>
      <c r="M365" s="37"/>
      <c r="N365" s="37"/>
      <c r="O365" s="37"/>
      <c r="P365" s="37"/>
      <c r="Q365" s="37"/>
      <c r="R365" s="39"/>
      <c r="S365" s="39"/>
      <c r="T365" s="39"/>
      <c r="U365" s="39"/>
      <c r="V365" s="66"/>
      <c r="W365" s="67"/>
      <c r="X365" s="5"/>
    </row>
    <row r="366" spans="2:24" ht="16">
      <c r="B366" s="37"/>
      <c r="C366" s="37"/>
      <c r="D366" s="37"/>
      <c r="E366" s="37"/>
      <c r="F366" s="37"/>
      <c r="G366" s="37"/>
      <c r="H366" s="37"/>
      <c r="I366" s="37"/>
      <c r="J366" s="37"/>
      <c r="K366" s="37"/>
      <c r="L366" s="37"/>
      <c r="M366" s="37"/>
      <c r="N366" s="37"/>
      <c r="O366" s="213" t="s">
        <v>272</v>
      </c>
      <c r="P366" s="215" t="s">
        <v>273</v>
      </c>
      <c r="Q366" s="215" t="s">
        <v>274</v>
      </c>
      <c r="R366" s="217" t="s">
        <v>275</v>
      </c>
      <c r="S366" s="246" t="s">
        <v>276</v>
      </c>
      <c r="T366" s="246"/>
      <c r="U366" s="219" t="s">
        <v>277</v>
      </c>
      <c r="V366" s="221" t="s">
        <v>278</v>
      </c>
      <c r="W366" s="221"/>
      <c r="X366" s="223" t="s">
        <v>279</v>
      </c>
    </row>
    <row r="367" spans="2:24" ht="16">
      <c r="B367" s="40" t="s">
        <v>113</v>
      </c>
      <c r="C367" s="41"/>
      <c r="D367" s="37"/>
      <c r="E367" s="40" t="s">
        <v>114</v>
      </c>
      <c r="F367" s="42"/>
      <c r="G367" s="37"/>
      <c r="H367" s="40" t="s">
        <v>114</v>
      </c>
      <c r="I367" s="42"/>
      <c r="J367" s="37"/>
      <c r="K367" s="40" t="s">
        <v>114</v>
      </c>
      <c r="L367" s="42"/>
      <c r="M367" s="37"/>
      <c r="N367" s="37"/>
      <c r="O367" s="244"/>
      <c r="P367" s="242"/>
      <c r="Q367" s="242"/>
      <c r="R367" s="241"/>
      <c r="S367" s="243" t="s">
        <v>280</v>
      </c>
      <c r="T367" s="243" t="s">
        <v>281</v>
      </c>
      <c r="U367" s="239"/>
      <c r="V367" s="240" t="s">
        <v>282</v>
      </c>
      <c r="W367" s="240" t="s">
        <v>283</v>
      </c>
      <c r="X367" s="245"/>
    </row>
    <row r="368" spans="2:24" ht="16">
      <c r="B368" s="43"/>
      <c r="C368" s="43"/>
      <c r="D368" s="43"/>
      <c r="E368" s="43"/>
      <c r="F368" s="43"/>
      <c r="G368" s="43"/>
      <c r="H368" s="43"/>
      <c r="I368" s="43"/>
      <c r="J368" s="43"/>
      <c r="K368" s="43"/>
      <c r="L368" s="43"/>
      <c r="M368" s="43"/>
      <c r="N368" s="37"/>
      <c r="O368" s="78">
        <v>201</v>
      </c>
      <c r="P368" s="58" t="s">
        <v>115</v>
      </c>
      <c r="Q368" s="91" t="s">
        <v>116</v>
      </c>
      <c r="R368" s="92">
        <v>20</v>
      </c>
      <c r="S368" s="236">
        <v>3869.7984000000001</v>
      </c>
      <c r="T368" s="236">
        <v>4837.2480000000005</v>
      </c>
      <c r="U368" s="61">
        <f>C372</f>
        <v>0</v>
      </c>
      <c r="V368" s="63">
        <f>U368*S368</f>
        <v>0</v>
      </c>
      <c r="W368" s="63">
        <f>U368*T368</f>
        <v>0</v>
      </c>
      <c r="X368" s="79">
        <f>U368/R368</f>
        <v>0</v>
      </c>
    </row>
    <row r="369" spans="2:24" ht="16">
      <c r="B369" s="44">
        <v>201</v>
      </c>
      <c r="C369" s="14"/>
      <c r="D369" s="15"/>
      <c r="E369" s="44">
        <v>202</v>
      </c>
      <c r="F369" s="14"/>
      <c r="G369" s="15"/>
      <c r="H369" s="44">
        <v>203</v>
      </c>
      <c r="I369" s="14"/>
      <c r="J369" s="15"/>
      <c r="K369" s="44">
        <v>204</v>
      </c>
      <c r="L369" s="14"/>
      <c r="M369" s="15"/>
      <c r="N369" s="15"/>
      <c r="O369" s="78">
        <v>202</v>
      </c>
      <c r="P369" s="58" t="s">
        <v>117</v>
      </c>
      <c r="Q369" s="91" t="s">
        <v>118</v>
      </c>
      <c r="R369" s="92">
        <v>20</v>
      </c>
      <c r="S369" s="236">
        <v>5185.0240000000003</v>
      </c>
      <c r="T369" s="236">
        <v>6481.2800000000007</v>
      </c>
      <c r="U369" s="61">
        <f>F372</f>
        <v>0</v>
      </c>
      <c r="V369" s="63">
        <f t="shared" ref="V369:V371" si="38">U369*S369</f>
        <v>0</v>
      </c>
      <c r="W369" s="63">
        <f t="shared" ref="W369:W371" si="39">U369*T369</f>
        <v>0</v>
      </c>
      <c r="X369" s="79">
        <f>U369/R369</f>
        <v>0</v>
      </c>
    </row>
    <row r="370" spans="2:24" ht="16">
      <c r="B370" s="45">
        <v>355101</v>
      </c>
      <c r="C370" s="15"/>
      <c r="D370" s="46"/>
      <c r="E370" s="45">
        <v>456114</v>
      </c>
      <c r="F370" s="15"/>
      <c r="G370" s="46"/>
      <c r="H370" s="45">
        <v>456215</v>
      </c>
      <c r="I370" s="15"/>
      <c r="J370" s="46"/>
      <c r="K370" s="45">
        <v>356413</v>
      </c>
      <c r="L370" s="15"/>
      <c r="M370" s="46"/>
      <c r="N370" s="15"/>
      <c r="O370" s="78">
        <v>203</v>
      </c>
      <c r="P370" s="58" t="s">
        <v>119</v>
      </c>
      <c r="Q370" s="91" t="s">
        <v>120</v>
      </c>
      <c r="R370" s="92">
        <v>20</v>
      </c>
      <c r="S370" s="236">
        <v>6500.249600000001</v>
      </c>
      <c r="T370" s="236">
        <v>8125.3120000000017</v>
      </c>
      <c r="U370" s="61">
        <f>I372</f>
        <v>0</v>
      </c>
      <c r="V370" s="63">
        <f t="shared" si="38"/>
        <v>0</v>
      </c>
      <c r="W370" s="63">
        <f t="shared" si="39"/>
        <v>0</v>
      </c>
      <c r="X370" s="79">
        <f>U370/R370</f>
        <v>0</v>
      </c>
    </row>
    <row r="371" spans="2:24" ht="17" thickBot="1">
      <c r="B371" s="37" t="s">
        <v>55</v>
      </c>
      <c r="C371" s="47" t="s">
        <v>56</v>
      </c>
      <c r="D371" s="46"/>
      <c r="E371" s="37" t="s">
        <v>55</v>
      </c>
      <c r="F371" s="47" t="s">
        <v>56</v>
      </c>
      <c r="G371" s="46"/>
      <c r="H371" s="37" t="s">
        <v>55</v>
      </c>
      <c r="I371" s="47" t="s">
        <v>56</v>
      </c>
      <c r="J371" s="46"/>
      <c r="K371" s="37" t="s">
        <v>55</v>
      </c>
      <c r="L371" s="47" t="s">
        <v>56</v>
      </c>
      <c r="M371" s="46"/>
      <c r="N371" s="46"/>
      <c r="O371" s="80">
        <v>204</v>
      </c>
      <c r="P371" s="81" t="s">
        <v>121</v>
      </c>
      <c r="Q371" s="95" t="s">
        <v>122</v>
      </c>
      <c r="R371" s="96">
        <v>20</v>
      </c>
      <c r="S371" s="237">
        <v>3869.7984000000001</v>
      </c>
      <c r="T371" s="237">
        <v>4837.2480000000005</v>
      </c>
      <c r="U371" s="84">
        <f>L372</f>
        <v>0</v>
      </c>
      <c r="V371" s="85">
        <f t="shared" si="38"/>
        <v>0</v>
      </c>
      <c r="W371" s="85">
        <f t="shared" si="39"/>
        <v>0</v>
      </c>
      <c r="X371" s="86">
        <f>U371/R371</f>
        <v>0</v>
      </c>
    </row>
    <row r="372" spans="2:24" ht="18">
      <c r="B372" s="48" t="s">
        <v>54</v>
      </c>
      <c r="C372" s="21"/>
      <c r="D372" s="22"/>
      <c r="E372" s="48" t="s">
        <v>54</v>
      </c>
      <c r="F372" s="21"/>
      <c r="G372" s="22"/>
      <c r="H372" s="48" t="s">
        <v>54</v>
      </c>
      <c r="I372" s="21"/>
      <c r="J372" s="22"/>
      <c r="K372" s="48" t="s">
        <v>54</v>
      </c>
      <c r="L372" s="21"/>
      <c r="M372" s="37"/>
      <c r="N372" s="37"/>
      <c r="O372" s="37"/>
      <c r="P372" s="37"/>
      <c r="Q372" s="37"/>
      <c r="R372" s="39"/>
      <c r="S372" s="39"/>
      <c r="T372" s="39"/>
      <c r="U372" s="39"/>
      <c r="V372" s="66"/>
      <c r="W372" s="67"/>
      <c r="X372" s="5"/>
    </row>
    <row r="373" spans="2:24" ht="17" thickBot="1">
      <c r="B373" s="49"/>
      <c r="C373" s="50"/>
      <c r="D373" s="49"/>
      <c r="E373" s="49"/>
      <c r="F373" s="50"/>
      <c r="G373" s="49"/>
      <c r="H373" s="49"/>
      <c r="I373" s="50"/>
      <c r="J373" s="49"/>
      <c r="K373" s="49"/>
      <c r="L373" s="50"/>
      <c r="M373" s="37"/>
      <c r="N373" s="37"/>
      <c r="O373" s="37"/>
      <c r="P373" s="37"/>
      <c r="Q373" s="37"/>
      <c r="R373" s="39"/>
      <c r="S373" s="39"/>
      <c r="T373" s="39"/>
      <c r="U373" s="39"/>
      <c r="V373" s="66"/>
      <c r="W373" s="67"/>
      <c r="X373" s="5"/>
    </row>
    <row r="374" spans="2:24" ht="16">
      <c r="B374" s="37"/>
      <c r="C374" s="38"/>
      <c r="D374" s="37"/>
      <c r="E374" s="37"/>
      <c r="F374" s="38"/>
      <c r="G374" s="37"/>
      <c r="H374" s="37"/>
      <c r="I374" s="38"/>
      <c r="J374" s="37"/>
      <c r="K374" s="37"/>
      <c r="L374" s="38"/>
      <c r="M374" s="37"/>
      <c r="N374" s="37"/>
      <c r="O374" s="37"/>
      <c r="P374" s="37"/>
      <c r="Q374" s="37"/>
      <c r="R374" s="39"/>
      <c r="S374" s="39"/>
      <c r="T374" s="39"/>
      <c r="U374" s="39"/>
      <c r="V374" s="66"/>
      <c r="W374" s="67"/>
      <c r="X374" s="5"/>
    </row>
    <row r="375" spans="2:24" ht="16">
      <c r="B375" s="39"/>
      <c r="C375" s="39"/>
      <c r="D375" s="37"/>
      <c r="E375" s="39"/>
      <c r="F375" s="39"/>
      <c r="G375" s="37"/>
      <c r="H375" s="39"/>
      <c r="I375" s="39"/>
      <c r="J375" s="37"/>
      <c r="K375" s="39"/>
      <c r="L375" s="39"/>
      <c r="M375" s="37"/>
      <c r="N375" s="37"/>
      <c r="O375" s="37"/>
      <c r="P375" s="37"/>
      <c r="Q375" s="37"/>
      <c r="R375" s="39"/>
      <c r="S375" s="39"/>
      <c r="T375" s="39"/>
      <c r="U375" s="39"/>
      <c r="V375" s="66"/>
      <c r="W375" s="67"/>
      <c r="X375" s="5"/>
    </row>
    <row r="376" spans="2:24" ht="16">
      <c r="B376" s="39"/>
      <c r="C376" s="39"/>
      <c r="D376" s="37"/>
      <c r="E376" s="39"/>
      <c r="F376" s="39"/>
      <c r="G376" s="37"/>
      <c r="H376" s="39"/>
      <c r="I376" s="39"/>
      <c r="J376" s="37"/>
      <c r="K376" s="39"/>
      <c r="L376" s="39"/>
      <c r="M376" s="37"/>
      <c r="N376" s="37"/>
      <c r="O376" s="37"/>
      <c r="P376" s="37"/>
      <c r="Q376" s="37"/>
      <c r="R376" s="39"/>
      <c r="S376" s="39"/>
      <c r="T376" s="39"/>
      <c r="U376" s="39"/>
      <c r="V376" s="66"/>
      <c r="W376" s="67"/>
      <c r="X376" s="5"/>
    </row>
    <row r="377" spans="2:24" ht="16">
      <c r="B377" s="39"/>
      <c r="C377" s="39"/>
      <c r="D377" s="37"/>
      <c r="E377" s="39"/>
      <c r="F377" s="39"/>
      <c r="G377" s="37"/>
      <c r="H377" s="39"/>
      <c r="I377" s="39"/>
      <c r="J377" s="37"/>
      <c r="K377" s="39"/>
      <c r="L377" s="39"/>
      <c r="M377" s="37"/>
      <c r="N377" s="37"/>
      <c r="O377" s="37"/>
      <c r="P377" s="37"/>
      <c r="Q377" s="37"/>
      <c r="R377" s="39"/>
      <c r="S377" s="39"/>
      <c r="T377" s="39"/>
      <c r="U377" s="39"/>
      <c r="V377" s="66"/>
      <c r="W377" s="67"/>
      <c r="X377" s="5"/>
    </row>
    <row r="378" spans="2:24" ht="16">
      <c r="B378" s="39"/>
      <c r="C378" s="39"/>
      <c r="D378" s="37"/>
      <c r="E378" s="39"/>
      <c r="F378" s="39"/>
      <c r="G378" s="37"/>
      <c r="H378" s="39"/>
      <c r="I378" s="39"/>
      <c r="J378" s="37"/>
      <c r="K378" s="39"/>
      <c r="L378" s="39"/>
      <c r="M378" s="37"/>
      <c r="N378" s="37"/>
      <c r="O378" s="37"/>
      <c r="P378" s="37"/>
      <c r="Q378" s="37"/>
      <c r="R378" s="39"/>
      <c r="S378" s="39"/>
      <c r="T378" s="39"/>
      <c r="U378" s="39"/>
      <c r="V378" s="66"/>
      <c r="W378" s="67"/>
      <c r="X378" s="5"/>
    </row>
    <row r="379" spans="2:24" ht="16">
      <c r="B379" s="39"/>
      <c r="C379" s="39"/>
      <c r="D379" s="37"/>
      <c r="E379" s="39"/>
      <c r="F379" s="39"/>
      <c r="G379" s="37"/>
      <c r="H379" s="39"/>
      <c r="I379" s="39"/>
      <c r="J379" s="37"/>
      <c r="K379" s="39"/>
      <c r="L379" s="39"/>
      <c r="M379" s="37"/>
      <c r="N379" s="37"/>
      <c r="O379" s="37"/>
      <c r="P379" s="37"/>
      <c r="Q379" s="37"/>
      <c r="R379" s="39"/>
      <c r="S379" s="39"/>
      <c r="T379" s="39"/>
      <c r="U379" s="39"/>
      <c r="V379" s="66"/>
      <c r="W379" s="67"/>
      <c r="X379" s="5"/>
    </row>
    <row r="380" spans="2:24" ht="16">
      <c r="B380" s="39"/>
      <c r="C380" s="39"/>
      <c r="D380" s="37"/>
      <c r="E380" s="39"/>
      <c r="F380" s="39"/>
      <c r="G380" s="37"/>
      <c r="H380" s="39"/>
      <c r="I380" s="39"/>
      <c r="J380" s="37"/>
      <c r="K380" s="39"/>
      <c r="L380" s="39"/>
      <c r="M380" s="37"/>
      <c r="N380" s="37"/>
      <c r="O380" s="37"/>
      <c r="P380" s="37"/>
      <c r="Q380" s="37"/>
      <c r="R380" s="39"/>
      <c r="S380" s="39"/>
      <c r="T380" s="39"/>
      <c r="U380" s="39"/>
      <c r="V380" s="66"/>
      <c r="W380" s="67"/>
      <c r="X380" s="5"/>
    </row>
    <row r="381" spans="2:24" ht="16">
      <c r="B381" s="39"/>
      <c r="C381" s="39"/>
      <c r="D381" s="37"/>
      <c r="E381" s="39"/>
      <c r="F381" s="39"/>
      <c r="G381" s="37"/>
      <c r="H381" s="39"/>
      <c r="I381" s="39"/>
      <c r="J381" s="37"/>
      <c r="K381" s="39"/>
      <c r="L381" s="39"/>
      <c r="M381" s="37"/>
      <c r="N381" s="37"/>
      <c r="O381" s="37"/>
      <c r="P381" s="37"/>
      <c r="Q381" s="37"/>
      <c r="R381" s="39"/>
      <c r="S381" s="39"/>
      <c r="T381" s="39"/>
      <c r="U381" s="39"/>
      <c r="V381" s="66"/>
      <c r="W381" s="67"/>
      <c r="X381" s="5"/>
    </row>
    <row r="382" spans="2:24" ht="17" thickBot="1">
      <c r="B382" s="39"/>
      <c r="C382" s="39"/>
      <c r="D382" s="37"/>
      <c r="E382" s="39"/>
      <c r="F382" s="39"/>
      <c r="G382" s="37"/>
      <c r="H382" s="39"/>
      <c r="I382" s="39"/>
      <c r="J382" s="37"/>
      <c r="K382" s="39"/>
      <c r="L382" s="39"/>
      <c r="M382" s="37"/>
      <c r="N382" s="37"/>
      <c r="O382" s="37"/>
      <c r="P382" s="37"/>
      <c r="Q382" s="37"/>
      <c r="R382" s="39"/>
      <c r="S382" s="39"/>
      <c r="T382" s="39"/>
      <c r="U382" s="39"/>
      <c r="V382" s="66"/>
      <c r="W382" s="67"/>
      <c r="X382" s="5"/>
    </row>
    <row r="383" spans="2:24" ht="16">
      <c r="B383" s="37"/>
      <c r="C383" s="37"/>
      <c r="D383" s="37"/>
      <c r="E383" s="37"/>
      <c r="F383" s="37"/>
      <c r="G383" s="37"/>
      <c r="H383" s="37"/>
      <c r="I383" s="37"/>
      <c r="J383" s="37"/>
      <c r="K383" s="37"/>
      <c r="L383" s="37"/>
      <c r="M383" s="37"/>
      <c r="N383" s="37"/>
      <c r="O383" s="213" t="s">
        <v>272</v>
      </c>
      <c r="P383" s="215" t="s">
        <v>273</v>
      </c>
      <c r="Q383" s="215" t="s">
        <v>274</v>
      </c>
      <c r="R383" s="217" t="s">
        <v>275</v>
      </c>
      <c r="S383" s="219" t="s">
        <v>276</v>
      </c>
      <c r="T383" s="219"/>
      <c r="U383" s="219" t="s">
        <v>277</v>
      </c>
      <c r="V383" s="221" t="s">
        <v>278</v>
      </c>
      <c r="W383" s="221"/>
      <c r="X383" s="223" t="s">
        <v>279</v>
      </c>
    </row>
    <row r="384" spans="2:24" ht="16">
      <c r="B384" s="40" t="s">
        <v>114</v>
      </c>
      <c r="C384" s="41"/>
      <c r="D384" s="37"/>
      <c r="E384" s="40" t="s">
        <v>114</v>
      </c>
      <c r="F384" s="42"/>
      <c r="G384" s="37"/>
      <c r="H384" s="40" t="s">
        <v>114</v>
      </c>
      <c r="I384" s="42"/>
      <c r="J384" s="37"/>
      <c r="K384" s="40" t="s">
        <v>114</v>
      </c>
      <c r="L384" s="42"/>
      <c r="M384" s="37"/>
      <c r="N384" s="37"/>
      <c r="O384" s="244"/>
      <c r="P384" s="242"/>
      <c r="Q384" s="242"/>
      <c r="R384" s="241"/>
      <c r="S384" s="243" t="s">
        <v>280</v>
      </c>
      <c r="T384" s="243" t="s">
        <v>281</v>
      </c>
      <c r="U384" s="239"/>
      <c r="V384" s="240" t="s">
        <v>282</v>
      </c>
      <c r="W384" s="240" t="s">
        <v>283</v>
      </c>
      <c r="X384" s="245"/>
    </row>
    <row r="385" spans="2:24" ht="16">
      <c r="B385" s="43"/>
      <c r="C385" s="43"/>
      <c r="D385" s="43"/>
      <c r="E385" s="43"/>
      <c r="F385" s="43"/>
      <c r="G385" s="43"/>
      <c r="H385" s="43"/>
      <c r="I385" s="43"/>
      <c r="J385" s="43"/>
      <c r="K385" s="43"/>
      <c r="L385" s="43"/>
      <c r="M385" s="43"/>
      <c r="N385" s="37"/>
      <c r="O385" s="78">
        <v>205</v>
      </c>
      <c r="P385" s="58" t="s">
        <v>121</v>
      </c>
      <c r="Q385" s="91" t="s">
        <v>122</v>
      </c>
      <c r="R385" s="92">
        <v>20</v>
      </c>
      <c r="S385" s="236">
        <v>3869.7984000000001</v>
      </c>
      <c r="T385" s="236">
        <v>4837.2480000000005</v>
      </c>
      <c r="U385" s="61">
        <f>C389</f>
        <v>0</v>
      </c>
      <c r="V385" s="63">
        <f>U385*S385</f>
        <v>0</v>
      </c>
      <c r="W385" s="63">
        <f>U385*T385</f>
        <v>0</v>
      </c>
      <c r="X385" s="79">
        <f>U385/R385</f>
        <v>0</v>
      </c>
    </row>
    <row r="386" spans="2:24" ht="16">
      <c r="B386" s="44">
        <v>205</v>
      </c>
      <c r="C386" s="14"/>
      <c r="D386" s="15"/>
      <c r="E386" s="44">
        <v>206</v>
      </c>
      <c r="F386" s="14"/>
      <c r="G386" s="15"/>
      <c r="H386" s="44">
        <v>207</v>
      </c>
      <c r="I386" s="14"/>
      <c r="J386" s="15"/>
      <c r="K386" s="44">
        <v>208</v>
      </c>
      <c r="L386" s="14"/>
      <c r="M386" s="15"/>
      <c r="N386" s="15"/>
      <c r="O386" s="78">
        <v>206</v>
      </c>
      <c r="P386" s="58" t="s">
        <v>123</v>
      </c>
      <c r="Q386" s="91" t="s">
        <v>124</v>
      </c>
      <c r="R386" s="92">
        <v>20</v>
      </c>
      <c r="S386" s="236">
        <v>3869.7984000000001</v>
      </c>
      <c r="T386" s="236">
        <v>4837.2480000000005</v>
      </c>
      <c r="U386" s="61">
        <f>F389</f>
        <v>0</v>
      </c>
      <c r="V386" s="63">
        <f t="shared" ref="V386:V388" si="40">U386*S386</f>
        <v>0</v>
      </c>
      <c r="W386" s="63">
        <f t="shared" ref="W386:W388" si="41">U386*T386</f>
        <v>0</v>
      </c>
      <c r="X386" s="79">
        <f>U386/R386</f>
        <v>0</v>
      </c>
    </row>
    <row r="387" spans="2:24" ht="16">
      <c r="B387" s="45">
        <v>356413</v>
      </c>
      <c r="C387" s="15"/>
      <c r="D387" s="46"/>
      <c r="E387" s="45">
        <v>356613</v>
      </c>
      <c r="F387" s="15"/>
      <c r="G387" s="46"/>
      <c r="H387" s="45">
        <v>356613</v>
      </c>
      <c r="I387" s="15"/>
      <c r="J387" s="46"/>
      <c r="K387" s="45">
        <v>456212</v>
      </c>
      <c r="L387" s="15"/>
      <c r="M387" s="46"/>
      <c r="N387" s="15"/>
      <c r="O387" s="78">
        <v>207</v>
      </c>
      <c r="P387" s="58" t="s">
        <v>123</v>
      </c>
      <c r="Q387" s="91" t="s">
        <v>124</v>
      </c>
      <c r="R387" s="92">
        <v>20</v>
      </c>
      <c r="S387" s="236">
        <v>3869.7984000000001</v>
      </c>
      <c r="T387" s="236">
        <v>4837.2480000000005</v>
      </c>
      <c r="U387" s="61">
        <f>I389</f>
        <v>0</v>
      </c>
      <c r="V387" s="63">
        <f t="shared" si="40"/>
        <v>0</v>
      </c>
      <c r="W387" s="63">
        <f t="shared" si="41"/>
        <v>0</v>
      </c>
      <c r="X387" s="79">
        <f>U387/R387</f>
        <v>0</v>
      </c>
    </row>
    <row r="388" spans="2:24" ht="17" thickBot="1">
      <c r="B388" s="37" t="s">
        <v>55</v>
      </c>
      <c r="C388" s="47" t="s">
        <v>56</v>
      </c>
      <c r="D388" s="46"/>
      <c r="E388" s="37" t="s">
        <v>55</v>
      </c>
      <c r="F388" s="47" t="s">
        <v>56</v>
      </c>
      <c r="G388" s="46"/>
      <c r="H388" s="37" t="s">
        <v>55</v>
      </c>
      <c r="I388" s="47" t="s">
        <v>56</v>
      </c>
      <c r="J388" s="46"/>
      <c r="K388" s="37" t="s">
        <v>55</v>
      </c>
      <c r="L388" s="47" t="s">
        <v>56</v>
      </c>
      <c r="M388" s="46"/>
      <c r="N388" s="46"/>
      <c r="O388" s="80">
        <v>208</v>
      </c>
      <c r="P388" s="81" t="s">
        <v>125</v>
      </c>
      <c r="Q388" s="95" t="s">
        <v>120</v>
      </c>
      <c r="R388" s="96">
        <v>20</v>
      </c>
      <c r="S388" s="237">
        <v>9130.7008000000005</v>
      </c>
      <c r="T388" s="237">
        <v>11413.376</v>
      </c>
      <c r="U388" s="84">
        <f>L389</f>
        <v>0</v>
      </c>
      <c r="V388" s="85">
        <f t="shared" si="40"/>
        <v>0</v>
      </c>
      <c r="W388" s="85">
        <f t="shared" si="41"/>
        <v>0</v>
      </c>
      <c r="X388" s="86">
        <f>U388/R388</f>
        <v>0</v>
      </c>
    </row>
    <row r="389" spans="2:24" ht="18">
      <c r="B389" s="48" t="s">
        <v>54</v>
      </c>
      <c r="C389" s="21"/>
      <c r="D389" s="22"/>
      <c r="E389" s="48" t="s">
        <v>54</v>
      </c>
      <c r="F389" s="21"/>
      <c r="G389" s="22"/>
      <c r="H389" s="48" t="s">
        <v>54</v>
      </c>
      <c r="I389" s="21"/>
      <c r="J389" s="22"/>
      <c r="K389" s="48" t="s">
        <v>54</v>
      </c>
      <c r="L389" s="21"/>
      <c r="M389" s="37"/>
      <c r="N389" s="37"/>
      <c r="O389" s="37"/>
      <c r="P389" s="37"/>
      <c r="Q389" s="37"/>
      <c r="R389" s="39"/>
      <c r="S389" s="39"/>
      <c r="T389" s="39"/>
      <c r="U389" s="39"/>
      <c r="V389" s="66"/>
      <c r="W389" s="67"/>
      <c r="X389" s="5"/>
    </row>
    <row r="390" spans="2:24" ht="17" thickBot="1">
      <c r="B390" s="49"/>
      <c r="C390" s="50"/>
      <c r="D390" s="49"/>
      <c r="E390" s="49"/>
      <c r="F390" s="50"/>
      <c r="G390" s="49"/>
      <c r="H390" s="49"/>
      <c r="I390" s="50"/>
      <c r="J390" s="49"/>
      <c r="K390" s="49"/>
      <c r="L390" s="50"/>
      <c r="M390" s="37"/>
      <c r="N390" s="37"/>
      <c r="O390" s="37"/>
      <c r="P390" s="37"/>
      <c r="Q390" s="37"/>
      <c r="R390" s="39"/>
      <c r="S390" s="39"/>
      <c r="T390" s="39"/>
      <c r="U390" s="39"/>
      <c r="V390" s="66"/>
      <c r="W390" s="67"/>
      <c r="X390" s="5"/>
    </row>
    <row r="391" spans="2:24" ht="16">
      <c r="B391" s="37"/>
      <c r="C391" s="38"/>
      <c r="D391" s="37"/>
      <c r="E391" s="37"/>
      <c r="F391" s="38"/>
      <c r="G391" s="37"/>
      <c r="H391" s="37"/>
      <c r="I391" s="38"/>
      <c r="J391" s="37"/>
      <c r="K391" s="37"/>
      <c r="L391" s="38"/>
      <c r="M391" s="37"/>
      <c r="N391" s="37"/>
      <c r="O391" s="37"/>
      <c r="P391" s="37"/>
      <c r="Q391" s="37"/>
      <c r="R391" s="39"/>
      <c r="S391" s="39"/>
      <c r="T391" s="39"/>
      <c r="U391" s="39"/>
      <c r="V391" s="66"/>
      <c r="W391" s="67"/>
      <c r="X391" s="5"/>
    </row>
    <row r="392" spans="2:24" ht="16">
      <c r="B392" s="39"/>
      <c r="C392" s="39"/>
      <c r="D392" s="37"/>
      <c r="E392" s="39"/>
      <c r="F392" s="39"/>
      <c r="G392" s="37"/>
      <c r="H392" s="39"/>
      <c r="I392" s="39"/>
      <c r="J392" s="37"/>
      <c r="K392" s="39"/>
      <c r="L392" s="39"/>
      <c r="M392" s="37"/>
      <c r="N392" s="37"/>
      <c r="O392" s="37"/>
      <c r="P392" s="37"/>
      <c r="Q392" s="37"/>
      <c r="R392" s="39"/>
      <c r="S392" s="39"/>
      <c r="T392" s="39"/>
      <c r="U392" s="39"/>
      <c r="V392" s="66"/>
      <c r="W392" s="67"/>
      <c r="X392" s="5"/>
    </row>
    <row r="393" spans="2:24" ht="16">
      <c r="B393" s="39"/>
      <c r="C393" s="39"/>
      <c r="D393" s="37"/>
      <c r="E393" s="39"/>
      <c r="F393" s="39"/>
      <c r="G393" s="37"/>
      <c r="H393" s="39"/>
      <c r="I393" s="39"/>
      <c r="J393" s="37"/>
      <c r="K393" s="39"/>
      <c r="L393" s="39"/>
      <c r="M393" s="37"/>
      <c r="N393" s="37"/>
      <c r="O393" s="37"/>
      <c r="P393" s="37"/>
      <c r="Q393" s="37"/>
      <c r="R393" s="39"/>
      <c r="S393" s="39"/>
      <c r="T393" s="39"/>
      <c r="U393" s="39"/>
      <c r="V393" s="66"/>
      <c r="W393" s="67"/>
      <c r="X393" s="5"/>
    </row>
    <row r="394" spans="2:24" ht="16">
      <c r="B394" s="39"/>
      <c r="C394" s="39"/>
      <c r="D394" s="37"/>
      <c r="E394" s="39"/>
      <c r="F394" s="39"/>
      <c r="G394" s="37"/>
      <c r="H394" s="39"/>
      <c r="I394" s="39"/>
      <c r="J394" s="37"/>
      <c r="K394" s="39"/>
      <c r="L394" s="39"/>
      <c r="M394" s="37"/>
      <c r="N394" s="37"/>
      <c r="O394" s="37"/>
      <c r="P394" s="37"/>
      <c r="Q394" s="37"/>
      <c r="R394" s="39"/>
      <c r="S394" s="39"/>
      <c r="T394" s="39"/>
      <c r="U394" s="39"/>
      <c r="V394" s="66"/>
      <c r="W394" s="67"/>
      <c r="X394" s="5"/>
    </row>
    <row r="395" spans="2:24" ht="16">
      <c r="B395" s="39"/>
      <c r="C395" s="39"/>
      <c r="D395" s="37"/>
      <c r="E395" s="39"/>
      <c r="F395" s="39"/>
      <c r="G395" s="37"/>
      <c r="H395" s="39"/>
      <c r="I395" s="39"/>
      <c r="J395" s="37"/>
      <c r="K395" s="39"/>
      <c r="L395" s="39"/>
      <c r="M395" s="37"/>
      <c r="N395" s="37"/>
      <c r="O395" s="37"/>
      <c r="P395" s="37"/>
      <c r="Q395" s="37"/>
      <c r="R395" s="39"/>
      <c r="S395" s="39"/>
      <c r="T395" s="39"/>
      <c r="U395" s="39"/>
      <c r="V395" s="66"/>
      <c r="W395" s="67"/>
      <c r="X395" s="5"/>
    </row>
    <row r="396" spans="2:24" ht="16">
      <c r="B396" s="39"/>
      <c r="C396" s="39"/>
      <c r="D396" s="37"/>
      <c r="E396" s="39"/>
      <c r="F396" s="39"/>
      <c r="G396" s="37"/>
      <c r="H396" s="39"/>
      <c r="I396" s="39"/>
      <c r="J396" s="37"/>
      <c r="K396" s="39"/>
      <c r="L396" s="39"/>
      <c r="M396" s="37"/>
      <c r="N396" s="37"/>
      <c r="O396" s="37"/>
      <c r="P396" s="37"/>
      <c r="Q396" s="37"/>
      <c r="R396" s="39"/>
      <c r="S396" s="39"/>
      <c r="T396" s="39"/>
      <c r="U396" s="39"/>
      <c r="V396" s="66"/>
      <c r="W396" s="67"/>
      <c r="X396" s="5"/>
    </row>
    <row r="397" spans="2:24" ht="16">
      <c r="B397" s="39"/>
      <c r="C397" s="39"/>
      <c r="D397" s="37"/>
      <c r="E397" s="39"/>
      <c r="F397" s="39"/>
      <c r="G397" s="37"/>
      <c r="H397" s="39"/>
      <c r="I397" s="39"/>
      <c r="J397" s="37"/>
      <c r="K397" s="39"/>
      <c r="L397" s="39"/>
      <c r="M397" s="37"/>
      <c r="N397" s="37"/>
      <c r="O397" s="37"/>
      <c r="P397" s="37"/>
      <c r="Q397" s="37"/>
      <c r="R397" s="39"/>
      <c r="S397" s="39"/>
      <c r="T397" s="39"/>
      <c r="U397" s="39"/>
      <c r="V397" s="66"/>
      <c r="W397" s="67"/>
      <c r="X397" s="5"/>
    </row>
    <row r="398" spans="2:24" ht="16">
      <c r="B398" s="39"/>
      <c r="C398" s="39"/>
      <c r="D398" s="37"/>
      <c r="E398" s="39"/>
      <c r="F398" s="39"/>
      <c r="G398" s="37"/>
      <c r="H398" s="39"/>
      <c r="I398" s="39"/>
      <c r="J398" s="37"/>
      <c r="K398" s="39"/>
      <c r="L398" s="39"/>
      <c r="M398" s="37"/>
      <c r="N398" s="37"/>
      <c r="O398" s="37"/>
      <c r="P398" s="37"/>
      <c r="Q398" s="37"/>
      <c r="R398" s="39"/>
      <c r="S398" s="39"/>
      <c r="T398" s="39"/>
      <c r="U398" s="39"/>
      <c r="V398" s="66"/>
      <c r="W398" s="67"/>
      <c r="X398" s="5"/>
    </row>
    <row r="399" spans="2:24" ht="17" thickBot="1">
      <c r="B399" s="39"/>
      <c r="C399" s="39"/>
      <c r="D399" s="37"/>
      <c r="E399" s="39"/>
      <c r="F399" s="39"/>
      <c r="G399" s="37"/>
      <c r="H399" s="39"/>
      <c r="I399" s="39"/>
      <c r="J399" s="37"/>
      <c r="K399" s="39"/>
      <c r="L399" s="39"/>
      <c r="M399" s="37"/>
      <c r="N399" s="37"/>
      <c r="O399" s="37"/>
      <c r="P399" s="37"/>
      <c r="Q399" s="37"/>
      <c r="R399" s="39"/>
      <c r="S399" s="39"/>
      <c r="T399" s="39"/>
      <c r="U399" s="39"/>
      <c r="V399" s="66"/>
      <c r="W399" s="67"/>
      <c r="X399" s="5"/>
    </row>
    <row r="400" spans="2:24" ht="16">
      <c r="B400" s="37"/>
      <c r="C400" s="37"/>
      <c r="D400" s="37"/>
      <c r="E400" s="37"/>
      <c r="F400" s="37"/>
      <c r="G400" s="37"/>
      <c r="H400" s="37"/>
      <c r="I400" s="37"/>
      <c r="J400" s="37"/>
      <c r="K400" s="37"/>
      <c r="L400" s="37"/>
      <c r="M400" s="37"/>
      <c r="N400" s="37"/>
      <c r="O400" s="213" t="s">
        <v>272</v>
      </c>
      <c r="P400" s="215" t="s">
        <v>273</v>
      </c>
      <c r="Q400" s="215" t="s">
        <v>274</v>
      </c>
      <c r="R400" s="217" t="s">
        <v>275</v>
      </c>
      <c r="S400" s="219" t="s">
        <v>276</v>
      </c>
      <c r="T400" s="219"/>
      <c r="U400" s="219" t="s">
        <v>277</v>
      </c>
      <c r="V400" s="221" t="s">
        <v>278</v>
      </c>
      <c r="W400" s="221"/>
      <c r="X400" s="223" t="s">
        <v>279</v>
      </c>
    </row>
    <row r="401" spans="2:24" ht="16">
      <c r="B401" s="40" t="s">
        <v>126</v>
      </c>
      <c r="C401" s="41"/>
      <c r="D401" s="37"/>
      <c r="E401" s="40" t="s">
        <v>126</v>
      </c>
      <c r="F401" s="42"/>
      <c r="G401" s="37"/>
      <c r="H401" s="40" t="s">
        <v>126</v>
      </c>
      <c r="I401" s="42"/>
      <c r="J401" s="37"/>
      <c r="K401" s="40" t="s">
        <v>126</v>
      </c>
      <c r="L401" s="42"/>
      <c r="M401" s="37"/>
      <c r="N401" s="37"/>
      <c r="O401" s="244"/>
      <c r="P401" s="242"/>
      <c r="Q401" s="242"/>
      <c r="R401" s="241"/>
      <c r="S401" s="243" t="s">
        <v>280</v>
      </c>
      <c r="T401" s="243" t="s">
        <v>281</v>
      </c>
      <c r="U401" s="239"/>
      <c r="V401" s="240" t="s">
        <v>282</v>
      </c>
      <c r="W401" s="240" t="s">
        <v>283</v>
      </c>
      <c r="X401" s="245"/>
    </row>
    <row r="402" spans="2:24" ht="16">
      <c r="B402" s="43"/>
      <c r="C402" s="43"/>
      <c r="D402" s="43"/>
      <c r="E402" s="43"/>
      <c r="F402" s="43"/>
      <c r="G402" s="43"/>
      <c r="H402" s="43"/>
      <c r="I402" s="43"/>
      <c r="J402" s="43"/>
      <c r="K402" s="43"/>
      <c r="L402" s="43"/>
      <c r="M402" s="43"/>
      <c r="N402" s="37"/>
      <c r="O402" s="78">
        <v>209</v>
      </c>
      <c r="P402" s="58" t="s">
        <v>127</v>
      </c>
      <c r="Q402" s="91" t="s">
        <v>128</v>
      </c>
      <c r="R402" s="92">
        <v>20</v>
      </c>
      <c r="S402" s="236">
        <v>3869.7984000000001</v>
      </c>
      <c r="T402" s="236">
        <v>4837.2480000000005</v>
      </c>
      <c r="U402" s="61">
        <f>C406</f>
        <v>0</v>
      </c>
      <c r="V402" s="63">
        <f>U402*S402</f>
        <v>0</v>
      </c>
      <c r="W402" s="63">
        <f>U402*T402</f>
        <v>0</v>
      </c>
      <c r="X402" s="79">
        <f>U402/R402</f>
        <v>0</v>
      </c>
    </row>
    <row r="403" spans="2:24" ht="16">
      <c r="B403" s="44">
        <v>209</v>
      </c>
      <c r="C403" s="14"/>
      <c r="D403" s="15"/>
      <c r="E403" s="44">
        <v>210</v>
      </c>
      <c r="F403" s="14"/>
      <c r="G403" s="15"/>
      <c r="H403" s="44">
        <v>211</v>
      </c>
      <c r="I403" s="14"/>
      <c r="J403" s="15"/>
      <c r="K403" s="44">
        <v>212</v>
      </c>
      <c r="L403" s="14"/>
      <c r="M403" s="15"/>
      <c r="N403" s="15"/>
      <c r="O403" s="78">
        <v>210</v>
      </c>
      <c r="P403" s="58" t="s">
        <v>129</v>
      </c>
      <c r="Q403" s="91" t="s">
        <v>130</v>
      </c>
      <c r="R403" s="92">
        <v>20</v>
      </c>
      <c r="S403" s="236">
        <v>3869.7984000000001</v>
      </c>
      <c r="T403" s="236">
        <v>4837.2480000000005</v>
      </c>
      <c r="U403" s="61">
        <f>F406</f>
        <v>0</v>
      </c>
      <c r="V403" s="63">
        <f t="shared" ref="V403:V405" si="42">U403*S403</f>
        <v>0</v>
      </c>
      <c r="W403" s="63">
        <f t="shared" ref="W403:W405" si="43">U403*T403</f>
        <v>0</v>
      </c>
      <c r="X403" s="79">
        <f>U403/R403</f>
        <v>0</v>
      </c>
    </row>
    <row r="404" spans="2:24" ht="16">
      <c r="B404" s="45">
        <v>357114</v>
      </c>
      <c r="C404" s="15"/>
      <c r="D404" s="46"/>
      <c r="E404" s="45">
        <v>357312</v>
      </c>
      <c r="F404" s="15"/>
      <c r="G404" s="46"/>
      <c r="H404" s="45">
        <v>457105</v>
      </c>
      <c r="I404" s="15"/>
      <c r="J404" s="46"/>
      <c r="K404" s="45">
        <v>457105</v>
      </c>
      <c r="L404" s="15"/>
      <c r="M404" s="46"/>
      <c r="N404" s="15"/>
      <c r="O404" s="78">
        <v>211</v>
      </c>
      <c r="P404" s="58" t="s">
        <v>131</v>
      </c>
      <c r="Q404" s="91" t="s">
        <v>132</v>
      </c>
      <c r="R404" s="92">
        <v>40</v>
      </c>
      <c r="S404" s="236">
        <v>3578.9312000000004</v>
      </c>
      <c r="T404" s="236">
        <v>4473.6640000000007</v>
      </c>
      <c r="U404" s="61">
        <f>I406</f>
        <v>0</v>
      </c>
      <c r="V404" s="63">
        <f t="shared" si="42"/>
        <v>0</v>
      </c>
      <c r="W404" s="63">
        <f t="shared" si="43"/>
        <v>0</v>
      </c>
      <c r="X404" s="79">
        <f>U404/R404</f>
        <v>0</v>
      </c>
    </row>
    <row r="405" spans="2:24" ht="17" thickBot="1">
      <c r="B405" s="37" t="s">
        <v>55</v>
      </c>
      <c r="C405" s="47" t="s">
        <v>56</v>
      </c>
      <c r="D405" s="46"/>
      <c r="E405" s="37" t="s">
        <v>55</v>
      </c>
      <c r="F405" s="47" t="s">
        <v>56</v>
      </c>
      <c r="G405" s="46"/>
      <c r="H405" s="37" t="s">
        <v>55</v>
      </c>
      <c r="I405" s="47" t="s">
        <v>56</v>
      </c>
      <c r="J405" s="46"/>
      <c r="K405" s="37" t="s">
        <v>55</v>
      </c>
      <c r="L405" s="47" t="s">
        <v>56</v>
      </c>
      <c r="M405" s="46"/>
      <c r="N405" s="46"/>
      <c r="O405" s="80">
        <v>212</v>
      </c>
      <c r="P405" s="81" t="s">
        <v>131</v>
      </c>
      <c r="Q405" s="95" t="s">
        <v>132</v>
      </c>
      <c r="R405" s="96">
        <v>40</v>
      </c>
      <c r="S405" s="237">
        <v>3578.9312000000004</v>
      </c>
      <c r="T405" s="237">
        <v>4473.6640000000007</v>
      </c>
      <c r="U405" s="84">
        <f>L406</f>
        <v>0</v>
      </c>
      <c r="V405" s="85">
        <f t="shared" si="42"/>
        <v>0</v>
      </c>
      <c r="W405" s="85">
        <f t="shared" si="43"/>
        <v>0</v>
      </c>
      <c r="X405" s="86">
        <f>U405/R405</f>
        <v>0</v>
      </c>
    </row>
    <row r="406" spans="2:24" ht="18">
      <c r="B406" s="48" t="s">
        <v>54</v>
      </c>
      <c r="C406" s="21"/>
      <c r="D406" s="22"/>
      <c r="E406" s="48" t="s">
        <v>54</v>
      </c>
      <c r="F406" s="21"/>
      <c r="G406" s="22"/>
      <c r="H406" s="48" t="s">
        <v>54</v>
      </c>
      <c r="I406" s="198"/>
      <c r="J406" s="22"/>
      <c r="K406" s="48" t="s">
        <v>54</v>
      </c>
      <c r="L406" s="199"/>
      <c r="M406" s="37"/>
      <c r="N406" s="37"/>
      <c r="O406" s="37"/>
      <c r="P406" s="37"/>
      <c r="Q406" s="37"/>
      <c r="R406" s="39"/>
      <c r="S406" s="39"/>
      <c r="T406" s="39"/>
      <c r="U406" s="39"/>
      <c r="V406" s="66"/>
      <c r="W406" s="67"/>
      <c r="X406" s="5"/>
    </row>
    <row r="407" spans="2:24" ht="17" thickBot="1">
      <c r="B407" s="49"/>
      <c r="C407" s="50"/>
      <c r="D407" s="49"/>
      <c r="E407" s="49"/>
      <c r="F407" s="50"/>
      <c r="G407" s="49"/>
      <c r="H407" s="49"/>
      <c r="I407" s="50"/>
      <c r="J407" s="49"/>
      <c r="K407" s="49"/>
      <c r="L407" s="50"/>
      <c r="M407" s="37"/>
      <c r="N407" s="37"/>
      <c r="O407" s="37"/>
      <c r="P407" s="37"/>
      <c r="Q407" s="37"/>
      <c r="R407" s="39"/>
      <c r="S407" s="39"/>
      <c r="T407" s="39"/>
      <c r="U407" s="39"/>
      <c r="V407" s="66"/>
      <c r="W407" s="67"/>
      <c r="X407" s="5"/>
    </row>
    <row r="408" spans="2:24" ht="16">
      <c r="B408" s="37"/>
      <c r="C408" s="38"/>
      <c r="D408" s="37"/>
      <c r="E408" s="37"/>
      <c r="F408" s="38"/>
      <c r="G408" s="37"/>
      <c r="H408" s="37"/>
      <c r="I408" s="38"/>
      <c r="J408" s="37"/>
      <c r="K408" s="37"/>
      <c r="L408" s="38"/>
      <c r="M408" s="37"/>
      <c r="N408" s="37"/>
      <c r="O408" s="37"/>
      <c r="P408" s="37"/>
      <c r="Q408" s="37"/>
      <c r="R408" s="39"/>
      <c r="S408" s="39"/>
      <c r="T408" s="39"/>
      <c r="U408" s="39"/>
      <c r="V408" s="66"/>
      <c r="W408" s="67"/>
      <c r="X408" s="5"/>
    </row>
    <row r="409" spans="2:24" ht="16">
      <c r="B409" s="39"/>
      <c r="C409" s="39"/>
      <c r="D409" s="37"/>
      <c r="E409" s="39"/>
      <c r="F409" s="39"/>
      <c r="G409" s="37"/>
      <c r="H409" s="39"/>
      <c r="I409" s="39"/>
      <c r="J409" s="37"/>
      <c r="K409" s="39"/>
      <c r="L409" s="39"/>
      <c r="M409" s="37"/>
      <c r="N409" s="37"/>
      <c r="O409" s="37"/>
      <c r="P409" s="37"/>
      <c r="Q409" s="37"/>
      <c r="R409" s="39"/>
      <c r="S409" s="39"/>
      <c r="T409" s="39"/>
      <c r="U409" s="39"/>
      <c r="V409" s="66"/>
      <c r="W409" s="67"/>
      <c r="X409" s="5"/>
    </row>
    <row r="410" spans="2:24" ht="16">
      <c r="B410" s="39"/>
      <c r="C410" s="39"/>
      <c r="D410" s="37"/>
      <c r="E410" s="39"/>
      <c r="F410" s="39"/>
      <c r="G410" s="37"/>
      <c r="H410" s="39"/>
      <c r="I410" s="39"/>
      <c r="J410" s="37"/>
      <c r="K410" s="39"/>
      <c r="L410" s="39"/>
      <c r="M410" s="37"/>
      <c r="N410" s="37"/>
      <c r="O410" s="37"/>
      <c r="P410" s="37"/>
      <c r="Q410" s="37"/>
      <c r="R410" s="39"/>
      <c r="S410" s="39"/>
      <c r="T410" s="39"/>
      <c r="U410" s="39"/>
      <c r="V410" s="66"/>
      <c r="W410" s="67"/>
      <c r="X410" s="5"/>
    </row>
    <row r="411" spans="2:24" ht="16">
      <c r="B411" s="39"/>
      <c r="C411" s="39"/>
      <c r="D411" s="37"/>
      <c r="E411" s="39"/>
      <c r="F411" s="39"/>
      <c r="G411" s="37"/>
      <c r="H411" s="39"/>
      <c r="I411" s="39"/>
      <c r="J411" s="37"/>
      <c r="K411" s="39"/>
      <c r="L411" s="39"/>
      <c r="M411" s="37"/>
      <c r="N411" s="37"/>
      <c r="O411" s="37"/>
      <c r="P411" s="37"/>
      <c r="Q411" s="37"/>
      <c r="R411" s="39"/>
      <c r="S411" s="39"/>
      <c r="T411" s="39"/>
      <c r="U411" s="39"/>
      <c r="V411" s="66"/>
      <c r="W411" s="67"/>
      <c r="X411" s="5"/>
    </row>
    <row r="412" spans="2:24" ht="16">
      <c r="B412" s="39"/>
      <c r="C412" s="39"/>
      <c r="D412" s="37"/>
      <c r="E412" s="39"/>
      <c r="F412" s="39"/>
      <c r="G412" s="37"/>
      <c r="H412" s="39"/>
      <c r="I412" s="39"/>
      <c r="J412" s="37"/>
      <c r="K412" s="39"/>
      <c r="L412" s="39"/>
      <c r="M412" s="37"/>
      <c r="N412" s="37"/>
      <c r="O412" s="37"/>
      <c r="P412" s="37"/>
      <c r="Q412" s="37"/>
      <c r="R412" s="39"/>
      <c r="S412" s="39"/>
      <c r="T412" s="39"/>
      <c r="U412" s="39"/>
      <c r="V412" s="66"/>
      <c r="W412" s="67"/>
      <c r="X412" s="5"/>
    </row>
    <row r="413" spans="2:24" ht="16">
      <c r="B413" s="39"/>
      <c r="C413" s="39"/>
      <c r="D413" s="37"/>
      <c r="E413" s="39"/>
      <c r="F413" s="39"/>
      <c r="G413" s="37"/>
      <c r="H413" s="39"/>
      <c r="I413" s="39"/>
      <c r="J413" s="37"/>
      <c r="K413" s="39"/>
      <c r="L413" s="39"/>
      <c r="M413" s="37"/>
      <c r="N413" s="37"/>
      <c r="O413" s="37"/>
      <c r="P413" s="37"/>
      <c r="Q413" s="37"/>
      <c r="R413" s="39"/>
      <c r="S413" s="39"/>
      <c r="T413" s="39"/>
      <c r="U413" s="39"/>
      <c r="V413" s="66"/>
      <c r="W413" s="67"/>
      <c r="X413" s="5"/>
    </row>
    <row r="414" spans="2:24" ht="16">
      <c r="B414" s="39"/>
      <c r="C414" s="39"/>
      <c r="D414" s="37"/>
      <c r="E414" s="39"/>
      <c r="F414" s="39"/>
      <c r="G414" s="37"/>
      <c r="H414" s="39"/>
      <c r="I414" s="39"/>
      <c r="J414" s="37"/>
      <c r="K414" s="39"/>
      <c r="L414" s="39"/>
      <c r="M414" s="37"/>
      <c r="N414" s="37"/>
      <c r="O414" s="37"/>
      <c r="P414" s="37"/>
      <c r="Q414" s="37"/>
      <c r="R414" s="39"/>
      <c r="S414" s="39"/>
      <c r="T414" s="39"/>
      <c r="U414" s="39"/>
      <c r="V414" s="66"/>
      <c r="W414" s="67"/>
      <c r="X414" s="5"/>
    </row>
    <row r="415" spans="2:24" ht="16">
      <c r="B415" s="39"/>
      <c r="C415" s="39"/>
      <c r="D415" s="37"/>
      <c r="E415" s="39"/>
      <c r="F415" s="39"/>
      <c r="G415" s="37"/>
      <c r="H415" s="39"/>
      <c r="I415" s="39"/>
      <c r="J415" s="37"/>
      <c r="K415" s="39"/>
      <c r="L415" s="39"/>
      <c r="M415" s="37"/>
      <c r="N415" s="37"/>
      <c r="O415" s="37"/>
      <c r="P415" s="37"/>
      <c r="Q415" s="37"/>
      <c r="R415" s="39"/>
      <c r="S415" s="39"/>
      <c r="T415" s="39"/>
      <c r="U415" s="39"/>
      <c r="V415" s="66"/>
      <c r="W415" s="67"/>
      <c r="X415" s="5"/>
    </row>
    <row r="416" spans="2:24" ht="17" thickBot="1">
      <c r="B416" s="39"/>
      <c r="C416" s="39"/>
      <c r="D416" s="37"/>
      <c r="E416" s="39"/>
      <c r="F416" s="39"/>
      <c r="G416" s="37"/>
      <c r="H416" s="39"/>
      <c r="I416" s="39"/>
      <c r="J416" s="37"/>
      <c r="K416" s="39"/>
      <c r="L416" s="39"/>
      <c r="M416" s="37"/>
      <c r="N416" s="37"/>
      <c r="O416" s="37"/>
      <c r="P416" s="37"/>
      <c r="Q416" s="37"/>
      <c r="R416" s="39"/>
      <c r="S416" s="39"/>
      <c r="T416" s="39"/>
      <c r="U416" s="39"/>
      <c r="V416" s="66"/>
      <c r="W416" s="67"/>
      <c r="X416" s="5"/>
    </row>
    <row r="417" spans="2:24" ht="16">
      <c r="B417" s="37"/>
      <c r="C417" s="37"/>
      <c r="D417" s="37"/>
      <c r="E417" s="37"/>
      <c r="F417" s="37"/>
      <c r="G417" s="37"/>
      <c r="H417" s="37"/>
      <c r="I417" s="37"/>
      <c r="J417" s="37"/>
      <c r="K417" s="37"/>
      <c r="L417" s="37"/>
      <c r="M417" s="37"/>
      <c r="N417" s="37"/>
      <c r="O417" s="213" t="s">
        <v>272</v>
      </c>
      <c r="P417" s="215" t="s">
        <v>273</v>
      </c>
      <c r="Q417" s="215" t="s">
        <v>274</v>
      </c>
      <c r="R417" s="217" t="s">
        <v>275</v>
      </c>
      <c r="S417" s="219" t="s">
        <v>276</v>
      </c>
      <c r="T417" s="219"/>
      <c r="U417" s="219" t="s">
        <v>277</v>
      </c>
      <c r="V417" s="221" t="s">
        <v>278</v>
      </c>
      <c r="W417" s="221"/>
      <c r="X417" s="223" t="s">
        <v>279</v>
      </c>
    </row>
    <row r="418" spans="2:24" ht="16">
      <c r="B418" s="40" t="s">
        <v>126</v>
      </c>
      <c r="C418" s="41"/>
      <c r="D418" s="37"/>
      <c r="E418" s="40" t="s">
        <v>126</v>
      </c>
      <c r="F418" s="42"/>
      <c r="G418" s="37"/>
      <c r="H418" s="40" t="s">
        <v>126</v>
      </c>
      <c r="I418" s="42"/>
      <c r="J418" s="37"/>
      <c r="K418" s="40" t="s">
        <v>126</v>
      </c>
      <c r="L418" s="42"/>
      <c r="M418" s="37"/>
      <c r="N418" s="37"/>
      <c r="O418" s="244"/>
      <c r="P418" s="242"/>
      <c r="Q418" s="242"/>
      <c r="R418" s="241"/>
      <c r="S418" s="243" t="s">
        <v>280</v>
      </c>
      <c r="T418" s="243" t="s">
        <v>281</v>
      </c>
      <c r="U418" s="239"/>
      <c r="V418" s="240" t="s">
        <v>282</v>
      </c>
      <c r="W418" s="240" t="s">
        <v>283</v>
      </c>
      <c r="X418" s="245"/>
    </row>
    <row r="419" spans="2:24" ht="16">
      <c r="B419" s="43"/>
      <c r="C419" s="43"/>
      <c r="D419" s="43"/>
      <c r="E419" s="43"/>
      <c r="F419" s="43"/>
      <c r="G419" s="43"/>
      <c r="H419" s="43"/>
      <c r="I419" s="43"/>
      <c r="J419" s="43"/>
      <c r="K419" s="43"/>
      <c r="L419" s="43"/>
      <c r="M419" s="43"/>
      <c r="N419" s="37"/>
      <c r="O419" s="78">
        <v>213</v>
      </c>
      <c r="P419" s="58" t="s">
        <v>133</v>
      </c>
      <c r="Q419" s="91" t="s">
        <v>134</v>
      </c>
      <c r="R419" s="92">
        <v>20</v>
      </c>
      <c r="S419" s="256">
        <v>6174</v>
      </c>
      <c r="T419" s="257">
        <v>7718</v>
      </c>
      <c r="U419" s="61">
        <f>C423</f>
        <v>0</v>
      </c>
      <c r="V419" s="63">
        <f>U419*S419</f>
        <v>0</v>
      </c>
      <c r="W419" s="63">
        <f>U419*T419</f>
        <v>0</v>
      </c>
      <c r="X419" s="79">
        <f>U419/R419</f>
        <v>0</v>
      </c>
    </row>
    <row r="420" spans="2:24" ht="16">
      <c r="B420" s="44">
        <v>213</v>
      </c>
      <c r="C420" s="14"/>
      <c r="D420" s="15"/>
      <c r="E420" s="44">
        <v>214</v>
      </c>
      <c r="F420" s="14"/>
      <c r="G420" s="15"/>
      <c r="H420" s="44">
        <v>215</v>
      </c>
      <c r="I420" s="14"/>
      <c r="J420" s="15"/>
      <c r="K420" s="44">
        <v>216</v>
      </c>
      <c r="L420" s="14"/>
      <c r="M420" s="15"/>
      <c r="N420" s="15"/>
      <c r="O420" s="78">
        <v>214</v>
      </c>
      <c r="P420" s="58" t="s">
        <v>133</v>
      </c>
      <c r="Q420" s="91" t="s">
        <v>134</v>
      </c>
      <c r="R420" s="92">
        <v>20</v>
      </c>
      <c r="S420" s="256">
        <v>6174</v>
      </c>
      <c r="T420" s="257">
        <v>7718</v>
      </c>
      <c r="U420" s="61">
        <f>F423</f>
        <v>0</v>
      </c>
      <c r="V420" s="63">
        <f t="shared" ref="V420:V422" si="44">U420*S420</f>
        <v>0</v>
      </c>
      <c r="W420" s="63">
        <f t="shared" ref="W420:W422" si="45">U420*T420</f>
        <v>0</v>
      </c>
      <c r="X420" s="79">
        <f>U420/R420</f>
        <v>0</v>
      </c>
    </row>
    <row r="421" spans="2:24" ht="16">
      <c r="B421" s="45">
        <v>357215</v>
      </c>
      <c r="C421" s="15"/>
      <c r="D421" s="46"/>
      <c r="E421" s="45">
        <v>357215</v>
      </c>
      <c r="F421" s="15"/>
      <c r="G421" s="46"/>
      <c r="H421" s="45">
        <v>357215</v>
      </c>
      <c r="I421" s="15"/>
      <c r="J421" s="46"/>
      <c r="K421" s="45">
        <v>357411</v>
      </c>
      <c r="L421" s="15"/>
      <c r="M421" s="46"/>
      <c r="N421" s="15"/>
      <c r="O421" s="78">
        <v>215</v>
      </c>
      <c r="P421" s="58" t="s">
        <v>133</v>
      </c>
      <c r="Q421" s="91" t="s">
        <v>134</v>
      </c>
      <c r="R421" s="92">
        <v>20</v>
      </c>
      <c r="S421" s="256">
        <v>6174</v>
      </c>
      <c r="T421" s="257">
        <v>7718</v>
      </c>
      <c r="U421" s="61">
        <f>I423</f>
        <v>0</v>
      </c>
      <c r="V421" s="63">
        <f t="shared" si="44"/>
        <v>0</v>
      </c>
      <c r="W421" s="63">
        <f t="shared" si="45"/>
        <v>0</v>
      </c>
      <c r="X421" s="79">
        <f>U421/R421</f>
        <v>0</v>
      </c>
    </row>
    <row r="422" spans="2:24" ht="17" thickBot="1">
      <c r="B422" s="37" t="s">
        <v>55</v>
      </c>
      <c r="C422" s="47" t="s">
        <v>56</v>
      </c>
      <c r="D422" s="46"/>
      <c r="E422" s="37" t="s">
        <v>55</v>
      </c>
      <c r="F422" s="47" t="s">
        <v>56</v>
      </c>
      <c r="G422" s="46"/>
      <c r="H422" s="37" t="s">
        <v>55</v>
      </c>
      <c r="I422" s="47" t="s">
        <v>56</v>
      </c>
      <c r="J422" s="46"/>
      <c r="K422" s="37" t="s">
        <v>55</v>
      </c>
      <c r="L422" s="47" t="s">
        <v>56</v>
      </c>
      <c r="M422" s="46"/>
      <c r="N422" s="46"/>
      <c r="O422" s="80">
        <v>216</v>
      </c>
      <c r="P422" s="81" t="s">
        <v>135</v>
      </c>
      <c r="Q422" s="95" t="s">
        <v>136</v>
      </c>
      <c r="R422" s="96">
        <v>20</v>
      </c>
      <c r="S422" s="256">
        <v>6174</v>
      </c>
      <c r="T422" s="257">
        <v>7718</v>
      </c>
      <c r="U422" s="84">
        <f>L423</f>
        <v>0</v>
      </c>
      <c r="V422" s="85">
        <f t="shared" si="44"/>
        <v>0</v>
      </c>
      <c r="W422" s="85">
        <f t="shared" si="45"/>
        <v>0</v>
      </c>
      <c r="X422" s="86">
        <f>U422/R422</f>
        <v>0</v>
      </c>
    </row>
    <row r="423" spans="2:24" ht="18">
      <c r="B423" s="48" t="s">
        <v>54</v>
      </c>
      <c r="C423" s="21"/>
      <c r="D423" s="22"/>
      <c r="E423" s="48" t="s">
        <v>54</v>
      </c>
      <c r="F423" s="21"/>
      <c r="G423" s="22"/>
      <c r="H423" s="48" t="s">
        <v>54</v>
      </c>
      <c r="I423" s="21"/>
      <c r="J423" s="22"/>
      <c r="K423" s="48" t="s">
        <v>54</v>
      </c>
      <c r="L423" s="21"/>
      <c r="M423" s="37"/>
      <c r="N423" s="37"/>
      <c r="O423" s="37"/>
      <c r="P423" s="37"/>
      <c r="Q423" s="37"/>
      <c r="R423" s="39"/>
      <c r="S423" s="39"/>
      <c r="T423" s="39"/>
      <c r="U423" s="39"/>
      <c r="V423" s="66"/>
      <c r="W423" s="67"/>
      <c r="X423" s="5"/>
    </row>
    <row r="424" spans="2:24" ht="17" thickBot="1">
      <c r="B424" s="49"/>
      <c r="C424" s="50"/>
      <c r="D424" s="49"/>
      <c r="E424" s="49"/>
      <c r="F424" s="50"/>
      <c r="G424" s="49"/>
      <c r="H424" s="49"/>
      <c r="I424" s="50"/>
      <c r="J424" s="49"/>
      <c r="K424" s="49"/>
      <c r="L424" s="50"/>
      <c r="M424" s="37"/>
      <c r="N424" s="37"/>
      <c r="O424" s="37"/>
      <c r="P424" s="37"/>
      <c r="Q424" s="37"/>
      <c r="R424" s="39"/>
      <c r="S424" s="39"/>
      <c r="T424" s="39"/>
      <c r="U424" s="39"/>
      <c r="V424" s="66"/>
      <c r="W424" s="67"/>
      <c r="X424" s="5"/>
    </row>
    <row r="425" spans="2:24" ht="16">
      <c r="B425" s="37"/>
      <c r="C425" s="38"/>
      <c r="D425" s="37"/>
      <c r="E425" s="37"/>
      <c r="F425" s="38"/>
      <c r="G425" s="37"/>
      <c r="H425" s="37"/>
      <c r="I425" s="38"/>
      <c r="J425" s="37"/>
      <c r="K425" s="37"/>
      <c r="L425" s="38"/>
      <c r="M425" s="37"/>
      <c r="N425" s="37"/>
      <c r="O425" s="37"/>
      <c r="P425" s="37"/>
      <c r="Q425" s="37"/>
      <c r="R425" s="39"/>
      <c r="S425" s="39"/>
      <c r="T425" s="39"/>
      <c r="U425" s="39"/>
      <c r="V425" s="66"/>
      <c r="W425" s="67"/>
      <c r="X425" s="5"/>
    </row>
    <row r="426" spans="2:24" ht="16">
      <c r="B426" s="39"/>
      <c r="C426" s="39"/>
      <c r="D426" s="37"/>
      <c r="E426" s="39"/>
      <c r="F426" s="39"/>
      <c r="G426" s="37"/>
      <c r="H426" s="39"/>
      <c r="I426" s="39"/>
      <c r="J426" s="37"/>
      <c r="K426" s="39"/>
      <c r="L426" s="39"/>
      <c r="M426" s="37"/>
      <c r="N426" s="37"/>
      <c r="O426" s="37"/>
      <c r="P426" s="37"/>
      <c r="Q426" s="37"/>
      <c r="R426" s="39"/>
      <c r="S426" s="39"/>
      <c r="T426" s="39"/>
      <c r="U426" s="39"/>
      <c r="V426" s="66"/>
      <c r="W426" s="67"/>
      <c r="X426" s="5"/>
    </row>
    <row r="427" spans="2:24" ht="16">
      <c r="B427" s="39"/>
      <c r="C427" s="39"/>
      <c r="D427" s="37"/>
      <c r="E427" s="39"/>
      <c r="F427" s="39"/>
      <c r="G427" s="37"/>
      <c r="H427" s="39"/>
      <c r="I427" s="39"/>
      <c r="J427" s="37"/>
      <c r="K427" s="39"/>
      <c r="L427" s="39"/>
      <c r="M427" s="37"/>
      <c r="N427" s="37"/>
      <c r="O427" s="37"/>
      <c r="P427" s="37"/>
      <c r="Q427" s="37"/>
      <c r="R427" s="39"/>
      <c r="S427" s="39"/>
      <c r="T427" s="39"/>
      <c r="U427" s="39"/>
      <c r="V427" s="66"/>
      <c r="W427" s="67"/>
      <c r="X427" s="5"/>
    </row>
    <row r="428" spans="2:24" ht="16">
      <c r="B428" s="39"/>
      <c r="C428" s="39"/>
      <c r="D428" s="37"/>
      <c r="E428" s="39"/>
      <c r="F428" s="39"/>
      <c r="G428" s="37"/>
      <c r="H428" s="39"/>
      <c r="I428" s="39"/>
      <c r="J428" s="37"/>
      <c r="K428" s="39"/>
      <c r="L428" s="39"/>
      <c r="M428" s="37"/>
      <c r="N428" s="37"/>
      <c r="O428" s="37"/>
      <c r="P428" s="37"/>
      <c r="Q428" s="37"/>
      <c r="R428" s="39"/>
      <c r="S428" s="39"/>
      <c r="T428" s="39"/>
      <c r="U428" s="39"/>
      <c r="V428" s="66"/>
      <c r="W428" s="67"/>
      <c r="X428" s="5"/>
    </row>
    <row r="429" spans="2:24" ht="16">
      <c r="B429" s="39"/>
      <c r="C429" s="39"/>
      <c r="D429" s="37"/>
      <c r="E429" s="39"/>
      <c r="F429" s="39"/>
      <c r="G429" s="37"/>
      <c r="H429" s="39"/>
      <c r="I429" s="39"/>
      <c r="J429" s="37"/>
      <c r="K429" s="39"/>
      <c r="L429" s="39"/>
      <c r="M429" s="37"/>
      <c r="N429" s="37"/>
      <c r="O429" s="37"/>
      <c r="P429" s="37"/>
      <c r="Q429" s="37"/>
      <c r="R429" s="39"/>
      <c r="S429" s="39"/>
      <c r="T429" s="39"/>
      <c r="U429" s="39"/>
      <c r="V429" s="66"/>
      <c r="W429" s="67"/>
      <c r="X429" s="5"/>
    </row>
    <row r="430" spans="2:24" ht="16">
      <c r="B430" s="39"/>
      <c r="C430" s="39"/>
      <c r="D430" s="37"/>
      <c r="E430" s="39"/>
      <c r="F430" s="39"/>
      <c r="G430" s="37"/>
      <c r="H430" s="39"/>
      <c r="I430" s="39"/>
      <c r="J430" s="37"/>
      <c r="K430" s="39"/>
      <c r="L430" s="39"/>
      <c r="M430" s="37"/>
      <c r="N430" s="37"/>
      <c r="O430" s="37"/>
      <c r="P430" s="37"/>
      <c r="Q430" s="37"/>
      <c r="R430" s="39"/>
      <c r="S430" s="39"/>
      <c r="T430" s="39"/>
      <c r="U430" s="39"/>
      <c r="V430" s="66"/>
      <c r="W430" s="67"/>
      <c r="X430" s="5"/>
    </row>
    <row r="431" spans="2:24" ht="16">
      <c r="B431" s="39"/>
      <c r="C431" s="39"/>
      <c r="D431" s="37"/>
      <c r="E431" s="39"/>
      <c r="F431" s="39"/>
      <c r="G431" s="37"/>
      <c r="H431" s="39"/>
      <c r="I431" s="39"/>
      <c r="J431" s="37"/>
      <c r="K431" s="39"/>
      <c r="L431" s="39"/>
      <c r="M431" s="37"/>
      <c r="N431" s="37"/>
      <c r="O431" s="37"/>
      <c r="P431" s="37"/>
      <c r="Q431" s="37"/>
      <c r="R431" s="39"/>
      <c r="S431" s="39"/>
      <c r="T431" s="39"/>
      <c r="U431" s="39"/>
      <c r="V431" s="66"/>
      <c r="W431" s="67"/>
      <c r="X431" s="5"/>
    </row>
    <row r="432" spans="2:24" ht="16">
      <c r="B432" s="39"/>
      <c r="C432" s="39"/>
      <c r="D432" s="37"/>
      <c r="E432" s="39"/>
      <c r="F432" s="39"/>
      <c r="G432" s="37"/>
      <c r="H432" s="39"/>
      <c r="I432" s="39"/>
      <c r="J432" s="37"/>
      <c r="K432" s="39"/>
      <c r="L432" s="39"/>
      <c r="M432" s="37"/>
      <c r="N432" s="37"/>
      <c r="O432" s="37"/>
      <c r="P432" s="37"/>
      <c r="Q432" s="37"/>
      <c r="R432" s="39"/>
      <c r="S432" s="39"/>
      <c r="T432" s="39"/>
      <c r="U432" s="39"/>
      <c r="V432" s="66"/>
      <c r="W432" s="67"/>
      <c r="X432" s="5"/>
    </row>
    <row r="433" spans="2:24" ht="17" thickBot="1">
      <c r="B433" s="39"/>
      <c r="C433" s="39"/>
      <c r="D433" s="37"/>
      <c r="E433" s="39"/>
      <c r="F433" s="39"/>
      <c r="G433" s="37"/>
      <c r="H433" s="39"/>
      <c r="I433" s="39"/>
      <c r="J433" s="37"/>
      <c r="K433" s="39"/>
      <c r="L433" s="39"/>
      <c r="M433" s="37"/>
      <c r="N433" s="37"/>
      <c r="O433" s="37"/>
      <c r="P433" s="37"/>
      <c r="Q433" s="37"/>
      <c r="R433" s="39"/>
      <c r="S433" s="39"/>
      <c r="T433" s="39"/>
      <c r="U433" s="39"/>
      <c r="V433" s="66"/>
      <c r="W433" s="67"/>
      <c r="X433" s="5"/>
    </row>
    <row r="434" spans="2:24" ht="16">
      <c r="B434" s="37"/>
      <c r="C434" s="37"/>
      <c r="D434" s="37"/>
      <c r="E434" s="37"/>
      <c r="F434" s="37"/>
      <c r="G434" s="37"/>
      <c r="H434" s="37"/>
      <c r="I434" s="37"/>
      <c r="J434" s="37"/>
      <c r="K434" s="37"/>
      <c r="L434" s="37"/>
      <c r="M434" s="37"/>
      <c r="N434" s="37"/>
      <c r="O434" s="213" t="s">
        <v>272</v>
      </c>
      <c r="P434" s="215" t="s">
        <v>273</v>
      </c>
      <c r="Q434" s="215" t="s">
        <v>274</v>
      </c>
      <c r="R434" s="217" t="s">
        <v>275</v>
      </c>
      <c r="S434" s="219" t="s">
        <v>276</v>
      </c>
      <c r="T434" s="219"/>
      <c r="U434" s="219" t="s">
        <v>277</v>
      </c>
      <c r="V434" s="221" t="s">
        <v>278</v>
      </c>
      <c r="W434" s="221"/>
      <c r="X434" s="223" t="s">
        <v>279</v>
      </c>
    </row>
    <row r="435" spans="2:24" ht="16">
      <c r="B435" s="40" t="s">
        <v>137</v>
      </c>
      <c r="C435" s="41"/>
      <c r="D435" s="37"/>
      <c r="E435" s="40" t="s">
        <v>137</v>
      </c>
      <c r="F435" s="42"/>
      <c r="G435" s="37"/>
      <c r="H435" s="40" t="s">
        <v>137</v>
      </c>
      <c r="I435" s="42"/>
      <c r="J435" s="37"/>
      <c r="K435" s="40" t="s">
        <v>137</v>
      </c>
      <c r="L435" s="42"/>
      <c r="M435" s="37"/>
      <c r="N435" s="37"/>
      <c r="O435" s="244"/>
      <c r="P435" s="242"/>
      <c r="Q435" s="242"/>
      <c r="R435" s="241"/>
      <c r="S435" s="243" t="s">
        <v>280</v>
      </c>
      <c r="T435" s="243" t="s">
        <v>281</v>
      </c>
      <c r="U435" s="239"/>
      <c r="V435" s="240" t="s">
        <v>282</v>
      </c>
      <c r="W435" s="240" t="s">
        <v>283</v>
      </c>
      <c r="X435" s="245"/>
    </row>
    <row r="436" spans="2:24" ht="16">
      <c r="B436" s="43"/>
      <c r="C436" s="43"/>
      <c r="D436" s="43"/>
      <c r="E436" s="43"/>
      <c r="F436" s="43"/>
      <c r="G436" s="43"/>
      <c r="H436" s="43"/>
      <c r="I436" s="43"/>
      <c r="J436" s="43"/>
      <c r="K436" s="43"/>
      <c r="L436" s="43"/>
      <c r="M436" s="43"/>
      <c r="N436" s="37"/>
      <c r="O436" s="78">
        <v>221</v>
      </c>
      <c r="P436" s="58" t="s">
        <v>138</v>
      </c>
      <c r="Q436" s="91" t="s">
        <v>139</v>
      </c>
      <c r="R436" s="92">
        <v>40</v>
      </c>
      <c r="S436" s="236">
        <v>6866.9952000000003</v>
      </c>
      <c r="T436" s="236">
        <v>8583.7440000000006</v>
      </c>
      <c r="U436" s="61">
        <f>C440</f>
        <v>0</v>
      </c>
      <c r="V436" s="63">
        <f>U436*S436</f>
        <v>0</v>
      </c>
      <c r="W436" s="63">
        <f>U436*T436</f>
        <v>0</v>
      </c>
      <c r="X436" s="79">
        <f>U436/R436</f>
        <v>0</v>
      </c>
    </row>
    <row r="437" spans="2:24" ht="16">
      <c r="B437" s="44">
        <v>221</v>
      </c>
      <c r="C437" s="14"/>
      <c r="D437" s="15"/>
      <c r="E437" s="44">
        <v>222</v>
      </c>
      <c r="F437" s="14"/>
      <c r="G437" s="15"/>
      <c r="H437" s="44">
        <v>223</v>
      </c>
      <c r="I437" s="14"/>
      <c r="J437" s="15"/>
      <c r="K437" s="44">
        <v>224</v>
      </c>
      <c r="L437" s="14"/>
      <c r="M437" s="15"/>
      <c r="N437" s="15"/>
      <c r="O437" s="78">
        <v>222</v>
      </c>
      <c r="P437" s="58" t="s">
        <v>140</v>
      </c>
      <c r="Q437" s="91" t="s">
        <v>139</v>
      </c>
      <c r="R437" s="92">
        <v>40</v>
      </c>
      <c r="S437" s="236">
        <v>6866.9952000000003</v>
      </c>
      <c r="T437" s="236">
        <v>8583.7440000000006</v>
      </c>
      <c r="U437" s="61">
        <f>F440</f>
        <v>0</v>
      </c>
      <c r="V437" s="63">
        <f t="shared" ref="V437:V439" si="46">U437*S437</f>
        <v>0</v>
      </c>
      <c r="W437" s="63">
        <f t="shared" ref="W437:W439" si="47">U437*T437</f>
        <v>0</v>
      </c>
      <c r="X437" s="79">
        <f>U437/R437</f>
        <v>0</v>
      </c>
    </row>
    <row r="438" spans="2:24" ht="16">
      <c r="B438" s="45">
        <v>358203</v>
      </c>
      <c r="C438" s="15"/>
      <c r="D438" s="46"/>
      <c r="E438" s="45">
        <v>358201</v>
      </c>
      <c r="F438" s="15"/>
      <c r="G438" s="46"/>
      <c r="H438" s="45">
        <v>358201</v>
      </c>
      <c r="I438" s="15"/>
      <c r="J438" s="46"/>
      <c r="K438" s="45">
        <v>358113</v>
      </c>
      <c r="L438" s="15"/>
      <c r="M438" s="46"/>
      <c r="N438" s="15"/>
      <c r="O438" s="78">
        <v>223</v>
      </c>
      <c r="P438" s="58" t="s">
        <v>140</v>
      </c>
      <c r="Q438" s="91" t="s">
        <v>139</v>
      </c>
      <c r="R438" s="92">
        <v>40</v>
      </c>
      <c r="S438" s="236">
        <v>5551.7696000000005</v>
      </c>
      <c r="T438" s="236">
        <v>6939.7120000000004</v>
      </c>
      <c r="U438" s="61">
        <f>I440</f>
        <v>0</v>
      </c>
      <c r="V438" s="63">
        <f t="shared" si="46"/>
        <v>0</v>
      </c>
      <c r="W438" s="63">
        <f t="shared" si="47"/>
        <v>0</v>
      </c>
      <c r="X438" s="79">
        <f>U438/R438</f>
        <v>0</v>
      </c>
    </row>
    <row r="439" spans="2:24" ht="17" thickBot="1">
      <c r="B439" s="37" t="s">
        <v>55</v>
      </c>
      <c r="C439" s="47" t="s">
        <v>56</v>
      </c>
      <c r="D439" s="46"/>
      <c r="E439" s="37" t="s">
        <v>55</v>
      </c>
      <c r="F439" s="47" t="s">
        <v>56</v>
      </c>
      <c r="G439" s="46"/>
      <c r="H439" s="37" t="s">
        <v>55</v>
      </c>
      <c r="I439" s="47" t="s">
        <v>56</v>
      </c>
      <c r="J439" s="46"/>
      <c r="K439" s="37" t="s">
        <v>55</v>
      </c>
      <c r="L439" s="47" t="s">
        <v>56</v>
      </c>
      <c r="M439" s="46"/>
      <c r="N439" s="46"/>
      <c r="O439" s="80">
        <v>224</v>
      </c>
      <c r="P439" s="81" t="s">
        <v>141</v>
      </c>
      <c r="Q439" s="95" t="s">
        <v>139</v>
      </c>
      <c r="R439" s="96">
        <v>20</v>
      </c>
      <c r="S439" s="237">
        <v>4527.4112000000005</v>
      </c>
      <c r="T439" s="237">
        <v>5659.264000000001</v>
      </c>
      <c r="U439" s="84">
        <f>L440</f>
        <v>0</v>
      </c>
      <c r="V439" s="85">
        <f t="shared" si="46"/>
        <v>0</v>
      </c>
      <c r="W439" s="85">
        <f t="shared" si="47"/>
        <v>0</v>
      </c>
      <c r="X439" s="86">
        <f>U439/R439</f>
        <v>0</v>
      </c>
    </row>
    <row r="440" spans="2:24" ht="18">
      <c r="B440" s="48" t="s">
        <v>54</v>
      </c>
      <c r="C440" s="21"/>
      <c r="D440" s="22"/>
      <c r="E440" s="48" t="s">
        <v>54</v>
      </c>
      <c r="F440" s="21"/>
      <c r="G440" s="22"/>
      <c r="H440" s="48" t="s">
        <v>54</v>
      </c>
      <c r="I440" s="21"/>
      <c r="J440" s="22"/>
      <c r="K440" s="48" t="s">
        <v>54</v>
      </c>
      <c r="L440" s="21"/>
      <c r="M440" s="37"/>
      <c r="N440" s="37"/>
      <c r="O440" s="37"/>
      <c r="P440" s="37"/>
      <c r="Q440" s="37"/>
      <c r="R440" s="39"/>
      <c r="S440" s="39"/>
      <c r="T440" s="39"/>
      <c r="U440" s="39"/>
      <c r="V440" s="66"/>
      <c r="W440" s="67"/>
      <c r="X440" s="5"/>
    </row>
    <row r="441" spans="2:24" ht="17" thickBot="1">
      <c r="B441" s="49"/>
      <c r="C441" s="50"/>
      <c r="D441" s="49"/>
      <c r="E441" s="49"/>
      <c r="F441" s="50"/>
      <c r="G441" s="49"/>
      <c r="H441" s="49"/>
      <c r="I441" s="50"/>
      <c r="J441" s="49"/>
      <c r="K441" s="49"/>
      <c r="L441" s="50"/>
      <c r="M441" s="37"/>
      <c r="N441" s="37"/>
      <c r="O441" s="37"/>
      <c r="P441" s="37"/>
      <c r="Q441" s="37"/>
      <c r="R441" s="39"/>
      <c r="S441" s="39"/>
      <c r="T441" s="39"/>
      <c r="U441" s="39"/>
      <c r="V441" s="66"/>
      <c r="W441" s="67"/>
      <c r="X441" s="5"/>
    </row>
    <row r="442" spans="2:24" ht="16">
      <c r="B442" s="37"/>
      <c r="C442" s="38"/>
      <c r="D442" s="37"/>
      <c r="E442" s="37"/>
      <c r="F442" s="38"/>
      <c r="G442" s="37"/>
      <c r="H442" s="37"/>
      <c r="I442" s="38"/>
      <c r="J442" s="37"/>
      <c r="K442" s="37"/>
      <c r="L442" s="38"/>
      <c r="M442" s="37"/>
      <c r="N442" s="37"/>
      <c r="O442" s="37"/>
      <c r="P442" s="37"/>
      <c r="Q442" s="37"/>
      <c r="R442" s="39"/>
      <c r="S442" s="39"/>
      <c r="T442" s="39"/>
      <c r="U442" s="39"/>
      <c r="V442" s="66"/>
      <c r="W442" s="67"/>
      <c r="X442" s="5"/>
    </row>
    <row r="443" spans="2:24" ht="16">
      <c r="B443" s="39"/>
      <c r="C443" s="39"/>
      <c r="D443" s="37"/>
      <c r="E443" s="39"/>
      <c r="F443" s="39"/>
      <c r="G443" s="37"/>
      <c r="H443" s="39"/>
      <c r="I443" s="39"/>
      <c r="J443" s="37"/>
      <c r="K443" s="39"/>
      <c r="L443" s="39"/>
      <c r="M443" s="37"/>
      <c r="N443" s="37"/>
      <c r="O443" s="37"/>
      <c r="P443" s="37"/>
      <c r="Q443" s="37"/>
      <c r="R443" s="39"/>
      <c r="S443" s="39"/>
      <c r="T443" s="39"/>
      <c r="U443" s="39"/>
      <c r="V443" s="66"/>
      <c r="W443" s="67"/>
      <c r="X443" s="5"/>
    </row>
    <row r="444" spans="2:24" ht="16">
      <c r="B444" s="39"/>
      <c r="C444" s="39"/>
      <c r="D444" s="37"/>
      <c r="E444" s="39"/>
      <c r="F444" s="39"/>
      <c r="G444" s="37"/>
      <c r="H444" s="39"/>
      <c r="I444" s="39"/>
      <c r="J444" s="37"/>
      <c r="K444" s="39"/>
      <c r="L444" s="39"/>
      <c r="M444" s="37"/>
      <c r="N444" s="37"/>
      <c r="O444" s="37"/>
      <c r="P444" s="37"/>
      <c r="Q444" s="37"/>
      <c r="R444" s="39"/>
      <c r="S444" s="39"/>
      <c r="T444" s="39"/>
      <c r="U444" s="39"/>
      <c r="V444" s="66"/>
      <c r="W444" s="67"/>
      <c r="X444" s="5"/>
    </row>
    <row r="445" spans="2:24" ht="16">
      <c r="B445" s="39"/>
      <c r="C445" s="39"/>
      <c r="D445" s="37"/>
      <c r="E445" s="39"/>
      <c r="F445" s="39"/>
      <c r="G445" s="37"/>
      <c r="H445" s="39"/>
      <c r="I445" s="39"/>
      <c r="J445" s="37"/>
      <c r="K445" s="39"/>
      <c r="L445" s="39"/>
      <c r="M445" s="37"/>
      <c r="N445" s="37"/>
      <c r="O445" s="37"/>
      <c r="P445" s="37"/>
      <c r="Q445" s="37"/>
      <c r="R445" s="39"/>
      <c r="S445" s="39"/>
      <c r="T445" s="39"/>
      <c r="U445" s="39"/>
      <c r="V445" s="66"/>
      <c r="W445" s="67"/>
      <c r="X445" s="5"/>
    </row>
    <row r="446" spans="2:24" ht="16">
      <c r="B446" s="39"/>
      <c r="C446" s="39"/>
      <c r="D446" s="37"/>
      <c r="E446" s="39"/>
      <c r="F446" s="39"/>
      <c r="G446" s="37"/>
      <c r="H446" s="39"/>
      <c r="I446" s="39"/>
      <c r="J446" s="37"/>
      <c r="K446" s="39"/>
      <c r="L446" s="39"/>
      <c r="M446" s="37"/>
      <c r="N446" s="37"/>
      <c r="O446" s="37"/>
      <c r="P446" s="37"/>
      <c r="Q446" s="37"/>
      <c r="R446" s="39"/>
      <c r="S446" s="39"/>
      <c r="T446" s="39"/>
      <c r="U446" s="39"/>
      <c r="V446" s="66"/>
      <c r="W446" s="67"/>
      <c r="X446" s="5"/>
    </row>
    <row r="447" spans="2:24" ht="16">
      <c r="B447" s="39"/>
      <c r="C447" s="39"/>
      <c r="D447" s="37"/>
      <c r="E447" s="39"/>
      <c r="F447" s="39"/>
      <c r="G447" s="37"/>
      <c r="H447" s="39"/>
      <c r="I447" s="39"/>
      <c r="J447" s="37"/>
      <c r="K447" s="39"/>
      <c r="L447" s="39"/>
      <c r="M447" s="37"/>
      <c r="N447" s="37"/>
      <c r="O447" s="37"/>
      <c r="P447" s="37"/>
      <c r="Q447" s="37"/>
      <c r="R447" s="39"/>
      <c r="S447" s="39"/>
      <c r="T447" s="39"/>
      <c r="U447" s="39"/>
      <c r="V447" s="66"/>
      <c r="W447" s="67"/>
      <c r="X447" s="5"/>
    </row>
    <row r="448" spans="2:24" ht="16">
      <c r="B448" s="39"/>
      <c r="C448" s="39"/>
      <c r="D448" s="37"/>
      <c r="E448" s="39"/>
      <c r="F448" s="39"/>
      <c r="G448" s="37"/>
      <c r="H448" s="39"/>
      <c r="I448" s="39"/>
      <c r="J448" s="37"/>
      <c r="K448" s="39"/>
      <c r="L448" s="39"/>
      <c r="M448" s="37"/>
      <c r="N448" s="37"/>
      <c r="O448" s="37"/>
      <c r="P448" s="37"/>
      <c r="Q448" s="37"/>
      <c r="R448" s="39"/>
      <c r="S448" s="39"/>
      <c r="T448" s="39"/>
      <c r="U448" s="39"/>
      <c r="V448" s="66"/>
      <c r="W448" s="67"/>
      <c r="X448" s="5"/>
    </row>
    <row r="449" spans="2:24" ht="16">
      <c r="B449" s="39"/>
      <c r="C449" s="39"/>
      <c r="D449" s="37"/>
      <c r="E449" s="39"/>
      <c r="F449" s="39"/>
      <c r="G449" s="37"/>
      <c r="H449" s="39"/>
      <c r="I449" s="39"/>
      <c r="J449" s="37"/>
      <c r="K449" s="39"/>
      <c r="L449" s="39"/>
      <c r="M449" s="37"/>
      <c r="N449" s="37"/>
      <c r="O449" s="37"/>
      <c r="P449" s="37"/>
      <c r="Q449" s="37"/>
      <c r="R449" s="39"/>
      <c r="S449" s="39"/>
      <c r="T449" s="39"/>
      <c r="U449" s="39"/>
      <c r="V449" s="66"/>
      <c r="W449" s="67"/>
      <c r="X449" s="5"/>
    </row>
    <row r="450" spans="2:24" ht="17" thickBot="1">
      <c r="B450" s="39"/>
      <c r="C450" s="39"/>
      <c r="D450" s="37"/>
      <c r="E450" s="39"/>
      <c r="F450" s="39"/>
      <c r="G450" s="37"/>
      <c r="H450" s="39"/>
      <c r="I450" s="39"/>
      <c r="J450" s="37"/>
      <c r="K450" s="39"/>
      <c r="L450" s="39"/>
      <c r="M450" s="37"/>
      <c r="N450" s="37"/>
      <c r="O450" s="37"/>
      <c r="P450" s="37"/>
      <c r="Q450" s="37"/>
      <c r="R450" s="39"/>
      <c r="S450" s="39"/>
      <c r="T450" s="39"/>
      <c r="U450" s="39"/>
      <c r="V450" s="66"/>
      <c r="W450" s="67"/>
      <c r="X450" s="5"/>
    </row>
    <row r="451" spans="2:24" ht="16">
      <c r="B451" s="37"/>
      <c r="C451" s="37"/>
      <c r="D451" s="37"/>
      <c r="E451" s="37"/>
      <c r="F451" s="37"/>
      <c r="G451" s="37"/>
      <c r="H451" s="37"/>
      <c r="I451" s="37"/>
      <c r="J451" s="37"/>
      <c r="K451" s="37"/>
      <c r="L451" s="37"/>
      <c r="M451" s="37"/>
      <c r="N451" s="37"/>
      <c r="O451" s="213" t="s">
        <v>272</v>
      </c>
      <c r="P451" s="215" t="s">
        <v>273</v>
      </c>
      <c r="Q451" s="215" t="s">
        <v>274</v>
      </c>
      <c r="R451" s="217" t="s">
        <v>275</v>
      </c>
      <c r="S451" s="219" t="s">
        <v>276</v>
      </c>
      <c r="T451" s="219"/>
      <c r="U451" s="219" t="s">
        <v>277</v>
      </c>
      <c r="V451" s="221" t="s">
        <v>278</v>
      </c>
      <c r="W451" s="221"/>
      <c r="X451" s="223" t="s">
        <v>279</v>
      </c>
    </row>
    <row r="452" spans="2:24" ht="16">
      <c r="B452" s="40" t="s">
        <v>142</v>
      </c>
      <c r="C452" s="41"/>
      <c r="D452" s="37"/>
      <c r="E452" s="40" t="s">
        <v>142</v>
      </c>
      <c r="F452" s="42"/>
      <c r="G452" s="37"/>
      <c r="H452" s="40" t="s">
        <v>142</v>
      </c>
      <c r="I452" s="42"/>
      <c r="J452" s="37"/>
      <c r="K452" s="40" t="s">
        <v>142</v>
      </c>
      <c r="L452" s="42"/>
      <c r="M452" s="37"/>
      <c r="N452" s="37"/>
      <c r="O452" s="244"/>
      <c r="P452" s="242"/>
      <c r="Q452" s="242"/>
      <c r="R452" s="241"/>
      <c r="S452" s="243" t="s">
        <v>280</v>
      </c>
      <c r="T452" s="243" t="s">
        <v>281</v>
      </c>
      <c r="U452" s="239"/>
      <c r="V452" s="240" t="s">
        <v>282</v>
      </c>
      <c r="W452" s="240" t="s">
        <v>283</v>
      </c>
      <c r="X452" s="245"/>
    </row>
    <row r="453" spans="2:24" ht="16">
      <c r="B453" s="43"/>
      <c r="C453" s="43"/>
      <c r="D453" s="43"/>
      <c r="E453" s="43"/>
      <c r="F453" s="43"/>
      <c r="G453" s="43"/>
      <c r="H453" s="43"/>
      <c r="I453" s="43"/>
      <c r="J453" s="43"/>
      <c r="K453" s="43"/>
      <c r="L453" s="43"/>
      <c r="M453" s="43"/>
      <c r="N453" s="37"/>
      <c r="O453" s="78">
        <v>225</v>
      </c>
      <c r="P453" s="58" t="s">
        <v>143</v>
      </c>
      <c r="Q453" s="91" t="s">
        <v>144</v>
      </c>
      <c r="R453" s="92">
        <v>20</v>
      </c>
      <c r="S453" s="236">
        <v>3869.7984000000001</v>
      </c>
      <c r="T453" s="236">
        <v>4837.2480000000005</v>
      </c>
      <c r="U453" s="61">
        <f>C457</f>
        <v>0</v>
      </c>
      <c r="V453" s="63">
        <f>U453*S453</f>
        <v>0</v>
      </c>
      <c r="W453" s="63">
        <f>U453*T453</f>
        <v>0</v>
      </c>
      <c r="X453" s="79">
        <f>U453/R453</f>
        <v>0</v>
      </c>
    </row>
    <row r="454" spans="2:24" ht="16">
      <c r="B454" s="44">
        <v>225</v>
      </c>
      <c r="C454" s="14"/>
      <c r="D454" s="15"/>
      <c r="E454" s="44">
        <v>226</v>
      </c>
      <c r="F454" s="14"/>
      <c r="G454" s="15"/>
      <c r="H454" s="44">
        <v>227</v>
      </c>
      <c r="I454" s="14"/>
      <c r="J454" s="15"/>
      <c r="K454" s="44">
        <v>228</v>
      </c>
      <c r="L454" s="14"/>
      <c r="M454" s="15"/>
      <c r="N454" s="15"/>
      <c r="O454" s="78">
        <v>226</v>
      </c>
      <c r="P454" s="58" t="s">
        <v>145</v>
      </c>
      <c r="Q454" s="91" t="s">
        <v>144</v>
      </c>
      <c r="R454" s="92">
        <v>20</v>
      </c>
      <c r="S454" s="236">
        <v>5185.0240000000003</v>
      </c>
      <c r="T454" s="236">
        <v>6481.2800000000007</v>
      </c>
      <c r="U454" s="61">
        <f>F457</f>
        <v>0</v>
      </c>
      <c r="V454" s="63">
        <f t="shared" ref="V454:V456" si="48">U454*S454</f>
        <v>0</v>
      </c>
      <c r="W454" s="63">
        <f t="shared" ref="W454:W456" si="49">U454*T454</f>
        <v>0</v>
      </c>
      <c r="X454" s="79">
        <f>U454/R454</f>
        <v>0</v>
      </c>
    </row>
    <row r="455" spans="2:24" ht="16">
      <c r="B455" s="45">
        <v>359112</v>
      </c>
      <c r="C455" s="15"/>
      <c r="D455" s="46"/>
      <c r="E455" s="45">
        <v>359312</v>
      </c>
      <c r="F455" s="15"/>
      <c r="G455" s="46"/>
      <c r="H455" s="45">
        <v>359315</v>
      </c>
      <c r="I455" s="15"/>
      <c r="J455" s="46"/>
      <c r="K455" s="45">
        <v>359113</v>
      </c>
      <c r="L455" s="15"/>
      <c r="M455" s="46"/>
      <c r="N455" s="15"/>
      <c r="O455" s="78">
        <v>227</v>
      </c>
      <c r="P455" s="58" t="s">
        <v>146</v>
      </c>
      <c r="Q455" s="91" t="s">
        <v>144</v>
      </c>
      <c r="R455" s="92">
        <v>20</v>
      </c>
      <c r="S455" s="236">
        <v>7815.4752000000008</v>
      </c>
      <c r="T455" s="236">
        <v>9769.344000000001</v>
      </c>
      <c r="U455" s="61">
        <f>I457</f>
        <v>0</v>
      </c>
      <c r="V455" s="63">
        <f t="shared" si="48"/>
        <v>0</v>
      </c>
      <c r="W455" s="63">
        <f t="shared" si="49"/>
        <v>0</v>
      </c>
      <c r="X455" s="79">
        <f>U455/R455</f>
        <v>0</v>
      </c>
    </row>
    <row r="456" spans="2:24" ht="17" thickBot="1">
      <c r="B456" s="37" t="s">
        <v>55</v>
      </c>
      <c r="C456" s="47" t="s">
        <v>56</v>
      </c>
      <c r="D456" s="46"/>
      <c r="E456" s="37" t="s">
        <v>55</v>
      </c>
      <c r="F456" s="47" t="s">
        <v>56</v>
      </c>
      <c r="G456" s="46"/>
      <c r="H456" s="37" t="s">
        <v>55</v>
      </c>
      <c r="I456" s="47" t="s">
        <v>56</v>
      </c>
      <c r="J456" s="46"/>
      <c r="K456" s="37" t="s">
        <v>55</v>
      </c>
      <c r="L456" s="47" t="s">
        <v>56</v>
      </c>
      <c r="M456" s="46"/>
      <c r="N456" s="46"/>
      <c r="O456" s="80">
        <v>228</v>
      </c>
      <c r="P456" s="81" t="s">
        <v>147</v>
      </c>
      <c r="Q456" s="95" t="s">
        <v>144</v>
      </c>
      <c r="R456" s="96">
        <v>20</v>
      </c>
      <c r="S456" s="237">
        <v>10445.926400000002</v>
      </c>
      <c r="T456" s="237">
        <v>13057.408000000003</v>
      </c>
      <c r="U456" s="84">
        <f>L457</f>
        <v>0</v>
      </c>
      <c r="V456" s="85">
        <f t="shared" si="48"/>
        <v>0</v>
      </c>
      <c r="W456" s="85">
        <f t="shared" si="49"/>
        <v>0</v>
      </c>
      <c r="X456" s="86">
        <f>U456/R456</f>
        <v>0</v>
      </c>
    </row>
    <row r="457" spans="2:24" ht="18">
      <c r="B457" s="48" t="s">
        <v>54</v>
      </c>
      <c r="C457" s="21"/>
      <c r="D457" s="22"/>
      <c r="E457" s="48" t="s">
        <v>54</v>
      </c>
      <c r="F457" s="21"/>
      <c r="G457" s="22"/>
      <c r="H457" s="48" t="s">
        <v>54</v>
      </c>
      <c r="I457" s="21"/>
      <c r="J457" s="22"/>
      <c r="K457" s="48" t="s">
        <v>54</v>
      </c>
      <c r="L457" s="21"/>
      <c r="M457" s="37"/>
      <c r="N457" s="37"/>
      <c r="O457" s="37"/>
      <c r="P457" s="37"/>
      <c r="Q457" s="37"/>
      <c r="R457" s="39"/>
      <c r="S457" s="39"/>
      <c r="T457" s="39"/>
      <c r="U457" s="39"/>
      <c r="V457" s="66"/>
      <c r="W457" s="67"/>
      <c r="X457" s="5"/>
    </row>
    <row r="458" spans="2:24" ht="17" thickBot="1">
      <c r="B458" s="49"/>
      <c r="C458" s="50"/>
      <c r="D458" s="49"/>
      <c r="E458" s="49"/>
      <c r="F458" s="50"/>
      <c r="G458" s="49"/>
      <c r="H458" s="49"/>
      <c r="I458" s="50"/>
      <c r="J458" s="49"/>
      <c r="K458" s="49"/>
      <c r="L458" s="50"/>
      <c r="M458" s="37"/>
      <c r="N458" s="37"/>
      <c r="O458" s="37"/>
      <c r="P458" s="37"/>
      <c r="Q458" s="37"/>
      <c r="R458" s="39"/>
      <c r="S458" s="39"/>
      <c r="T458" s="39"/>
      <c r="U458" s="39"/>
      <c r="V458" s="66"/>
      <c r="W458" s="67"/>
      <c r="X458" s="5"/>
    </row>
    <row r="459" spans="2:24" ht="16">
      <c r="B459" s="37"/>
      <c r="C459" s="38"/>
      <c r="D459" s="37"/>
      <c r="E459" s="37"/>
      <c r="F459" s="38"/>
      <c r="G459" s="37"/>
      <c r="H459" s="37"/>
      <c r="I459" s="38"/>
      <c r="J459" s="37"/>
      <c r="K459" s="37"/>
      <c r="L459" s="38"/>
      <c r="M459" s="37"/>
      <c r="N459" s="37"/>
      <c r="O459" s="37"/>
      <c r="P459" s="37"/>
      <c r="Q459" s="37"/>
      <c r="R459" s="39"/>
      <c r="S459" s="39"/>
      <c r="T459" s="39"/>
      <c r="U459" s="39"/>
      <c r="V459" s="66"/>
      <c r="W459" s="67"/>
      <c r="X459" s="5"/>
    </row>
    <row r="460" spans="2:24" ht="16">
      <c r="B460" s="39"/>
      <c r="C460" s="39"/>
      <c r="D460" s="37"/>
      <c r="E460" s="39"/>
      <c r="F460" s="39"/>
      <c r="G460" s="37"/>
      <c r="H460" s="39"/>
      <c r="I460" s="39"/>
      <c r="J460" s="37"/>
      <c r="K460" s="39"/>
      <c r="L460" s="39"/>
      <c r="M460" s="37"/>
      <c r="N460" s="37"/>
      <c r="O460" s="37"/>
      <c r="P460" s="37"/>
      <c r="Q460" s="37"/>
      <c r="R460" s="39"/>
      <c r="S460" s="39"/>
      <c r="T460" s="39"/>
      <c r="U460" s="39"/>
      <c r="V460" s="66"/>
      <c r="W460" s="67"/>
      <c r="X460" s="5"/>
    </row>
    <row r="461" spans="2:24" ht="16">
      <c r="B461" s="39"/>
      <c r="C461" s="39"/>
      <c r="D461" s="37"/>
      <c r="E461" s="39"/>
      <c r="F461" s="39"/>
      <c r="G461" s="37"/>
      <c r="H461" s="39"/>
      <c r="I461" s="39"/>
      <c r="J461" s="37"/>
      <c r="K461" s="39"/>
      <c r="L461" s="39"/>
      <c r="M461" s="37"/>
      <c r="N461" s="37"/>
      <c r="O461" s="37"/>
      <c r="P461" s="37"/>
      <c r="Q461" s="37"/>
      <c r="R461" s="39"/>
      <c r="S461" s="39"/>
      <c r="T461" s="39"/>
      <c r="U461" s="39"/>
      <c r="V461" s="66"/>
      <c r="W461" s="67"/>
      <c r="X461" s="5"/>
    </row>
    <row r="462" spans="2:24" ht="16">
      <c r="B462" s="39"/>
      <c r="C462" s="39"/>
      <c r="D462" s="37"/>
      <c r="E462" s="39"/>
      <c r="F462" s="39"/>
      <c r="G462" s="37"/>
      <c r="H462" s="39"/>
      <c r="I462" s="39"/>
      <c r="J462" s="37"/>
      <c r="K462" s="39"/>
      <c r="L462" s="39"/>
      <c r="M462" s="37"/>
      <c r="N462" s="37"/>
      <c r="O462" s="37"/>
      <c r="P462" s="37"/>
      <c r="Q462" s="37"/>
      <c r="R462" s="39"/>
      <c r="S462" s="39"/>
      <c r="T462" s="39"/>
      <c r="U462" s="39"/>
      <c r="V462" s="66"/>
      <c r="W462" s="67"/>
      <c r="X462" s="5"/>
    </row>
    <row r="463" spans="2:24" ht="16">
      <c r="B463" s="39"/>
      <c r="C463" s="39"/>
      <c r="D463" s="37"/>
      <c r="E463" s="39"/>
      <c r="F463" s="39"/>
      <c r="G463" s="37"/>
      <c r="H463" s="39"/>
      <c r="I463" s="39"/>
      <c r="J463" s="37"/>
      <c r="K463" s="39"/>
      <c r="L463" s="39"/>
      <c r="M463" s="37"/>
      <c r="N463" s="37"/>
      <c r="O463" s="37"/>
      <c r="P463" s="37"/>
      <c r="Q463" s="37"/>
      <c r="R463" s="39"/>
      <c r="S463" s="39"/>
      <c r="T463" s="39"/>
      <c r="U463" s="39"/>
      <c r="V463" s="66"/>
      <c r="W463" s="67"/>
      <c r="X463" s="5"/>
    </row>
    <row r="464" spans="2:24" ht="16">
      <c r="B464" s="39"/>
      <c r="C464" s="39"/>
      <c r="D464" s="37"/>
      <c r="E464" s="39"/>
      <c r="F464" s="39"/>
      <c r="G464" s="37"/>
      <c r="H464" s="39"/>
      <c r="I464" s="39"/>
      <c r="J464" s="37"/>
      <c r="K464" s="39"/>
      <c r="L464" s="39"/>
      <c r="M464" s="37"/>
      <c r="N464" s="37"/>
      <c r="O464" s="37"/>
      <c r="P464" s="37"/>
      <c r="Q464" s="37"/>
      <c r="R464" s="39"/>
      <c r="S464" s="39"/>
      <c r="T464" s="39"/>
      <c r="U464" s="39"/>
      <c r="V464" s="66"/>
      <c r="W464" s="67"/>
      <c r="X464" s="5"/>
    </row>
    <row r="465" spans="2:24" ht="16">
      <c r="B465" s="39"/>
      <c r="C465" s="39"/>
      <c r="D465" s="37"/>
      <c r="E465" s="39"/>
      <c r="F465" s="39"/>
      <c r="G465" s="37"/>
      <c r="H465" s="39"/>
      <c r="I465" s="39"/>
      <c r="J465" s="37"/>
      <c r="K465" s="39"/>
      <c r="L465" s="39"/>
      <c r="M465" s="37"/>
      <c r="N465" s="37"/>
      <c r="O465" s="37"/>
      <c r="P465" s="37"/>
      <c r="Q465" s="37"/>
      <c r="R465" s="39"/>
      <c r="S465" s="39"/>
      <c r="T465" s="39"/>
      <c r="U465" s="39"/>
      <c r="V465" s="66"/>
      <c r="W465" s="67"/>
      <c r="X465" s="5"/>
    </row>
    <row r="466" spans="2:24" ht="16">
      <c r="B466" s="39"/>
      <c r="C466" s="39"/>
      <c r="D466" s="37"/>
      <c r="E466" s="39"/>
      <c r="F466" s="39"/>
      <c r="G466" s="37"/>
      <c r="H466" s="39"/>
      <c r="I466" s="39"/>
      <c r="J466" s="37"/>
      <c r="K466" s="39"/>
      <c r="L466" s="39"/>
      <c r="M466" s="37"/>
      <c r="N466" s="37"/>
      <c r="O466" s="37"/>
      <c r="P466" s="37"/>
      <c r="Q466" s="37"/>
      <c r="R466" s="39"/>
      <c r="S466" s="39"/>
      <c r="T466" s="39"/>
      <c r="U466" s="39"/>
      <c r="V466" s="66"/>
      <c r="W466" s="67"/>
      <c r="X466" s="5"/>
    </row>
    <row r="467" spans="2:24" ht="17" thickBot="1">
      <c r="B467" s="39"/>
      <c r="C467" s="39"/>
      <c r="D467" s="37"/>
      <c r="E467" s="39"/>
      <c r="F467" s="39"/>
      <c r="G467" s="37"/>
      <c r="H467" s="39"/>
      <c r="I467" s="39"/>
      <c r="J467" s="37"/>
      <c r="K467" s="39"/>
      <c r="L467" s="39"/>
      <c r="M467" s="37"/>
      <c r="N467" s="37"/>
      <c r="O467" s="37"/>
      <c r="P467" s="37"/>
      <c r="Q467" s="37"/>
      <c r="R467" s="39"/>
      <c r="S467" s="39"/>
      <c r="T467" s="39"/>
      <c r="U467" s="39"/>
      <c r="V467" s="66"/>
      <c r="W467" s="67"/>
      <c r="X467" s="5"/>
    </row>
    <row r="468" spans="2:24" ht="16">
      <c r="B468" s="37"/>
      <c r="C468" s="37"/>
      <c r="D468" s="37"/>
      <c r="E468" s="37"/>
      <c r="F468" s="37"/>
      <c r="G468" s="37"/>
      <c r="H468" s="37"/>
      <c r="I468" s="37"/>
      <c r="J468" s="37"/>
      <c r="K468" s="37"/>
      <c r="L468" s="37"/>
      <c r="M468" s="37"/>
      <c r="N468" s="37"/>
      <c r="O468" s="213" t="s">
        <v>272</v>
      </c>
      <c r="P468" s="215" t="s">
        <v>273</v>
      </c>
      <c r="Q468" s="215" t="s">
        <v>274</v>
      </c>
      <c r="R468" s="217" t="s">
        <v>275</v>
      </c>
      <c r="S468" s="219" t="s">
        <v>276</v>
      </c>
      <c r="T468" s="219"/>
      <c r="U468" s="219" t="s">
        <v>277</v>
      </c>
      <c r="V468" s="221" t="s">
        <v>278</v>
      </c>
      <c r="W468" s="221"/>
      <c r="X468" s="223" t="s">
        <v>279</v>
      </c>
    </row>
    <row r="469" spans="2:24" ht="16">
      <c r="B469" s="40" t="s">
        <v>148</v>
      </c>
      <c r="C469" s="41"/>
      <c r="D469" s="37"/>
      <c r="E469" s="40" t="s">
        <v>149</v>
      </c>
      <c r="F469" s="42"/>
      <c r="G469" s="37"/>
      <c r="H469" s="40" t="s">
        <v>149</v>
      </c>
      <c r="I469" s="42"/>
      <c r="J469" s="37"/>
      <c r="K469" s="40" t="s">
        <v>150</v>
      </c>
      <c r="L469" s="42"/>
      <c r="M469" s="37"/>
      <c r="N469" s="37"/>
      <c r="O469" s="244"/>
      <c r="P469" s="242"/>
      <c r="Q469" s="242"/>
      <c r="R469" s="241"/>
      <c r="S469" s="243" t="s">
        <v>280</v>
      </c>
      <c r="T469" s="243" t="s">
        <v>281</v>
      </c>
      <c r="U469" s="239"/>
      <c r="V469" s="240" t="s">
        <v>282</v>
      </c>
      <c r="W469" s="240" t="s">
        <v>283</v>
      </c>
      <c r="X469" s="245"/>
    </row>
    <row r="470" spans="2:24" ht="16">
      <c r="B470" s="43"/>
      <c r="C470" s="43"/>
      <c r="D470" s="43"/>
      <c r="E470" s="43"/>
      <c r="F470" s="43"/>
      <c r="G470" s="43"/>
      <c r="H470" s="43"/>
      <c r="I470" s="43"/>
      <c r="J470" s="43"/>
      <c r="K470" s="43"/>
      <c r="L470" s="43"/>
      <c r="M470" s="43"/>
      <c r="N470" s="37"/>
      <c r="O470" s="78">
        <v>229</v>
      </c>
      <c r="P470" s="58" t="s">
        <v>151</v>
      </c>
      <c r="Q470" s="91" t="s">
        <v>152</v>
      </c>
      <c r="R470" s="92">
        <v>20</v>
      </c>
      <c r="S470" s="236">
        <v>2883.3791999999999</v>
      </c>
      <c r="T470" s="236">
        <v>3604.2239999999997</v>
      </c>
      <c r="U470" s="61">
        <f>C474</f>
        <v>0</v>
      </c>
      <c r="V470" s="63">
        <f>U470*S470</f>
        <v>0</v>
      </c>
      <c r="W470" s="63">
        <f>U470*T470</f>
        <v>0</v>
      </c>
      <c r="X470" s="79">
        <f>U470/R470</f>
        <v>0</v>
      </c>
    </row>
    <row r="471" spans="2:24" ht="16">
      <c r="B471" s="44">
        <v>229</v>
      </c>
      <c r="C471" s="14"/>
      <c r="D471" s="15"/>
      <c r="E471" s="44">
        <v>230</v>
      </c>
      <c r="F471" s="14"/>
      <c r="G471" s="15"/>
      <c r="H471" s="44">
        <v>231</v>
      </c>
      <c r="I471" s="14"/>
      <c r="J471" s="15"/>
      <c r="K471" s="44">
        <v>232</v>
      </c>
      <c r="L471" s="14"/>
      <c r="M471" s="15"/>
      <c r="N471" s="15"/>
      <c r="O471" s="78">
        <v>230</v>
      </c>
      <c r="P471" s="58" t="s">
        <v>153</v>
      </c>
      <c r="Q471" s="91" t="s">
        <v>154</v>
      </c>
      <c r="R471" s="92">
        <v>20</v>
      </c>
      <c r="S471" s="236">
        <v>3540.9920000000002</v>
      </c>
      <c r="T471" s="236">
        <v>4426.24</v>
      </c>
      <c r="U471" s="61">
        <f>F474</f>
        <v>0</v>
      </c>
      <c r="V471" s="63">
        <f t="shared" ref="V471:V473" si="50">U471*S471</f>
        <v>0</v>
      </c>
      <c r="W471" s="63">
        <f t="shared" ref="W471:W473" si="51">U471*T471</f>
        <v>0</v>
      </c>
      <c r="X471" s="79">
        <f>U471/R471</f>
        <v>0</v>
      </c>
    </row>
    <row r="472" spans="2:24" ht="16">
      <c r="B472" s="45">
        <v>461111</v>
      </c>
      <c r="C472" s="15"/>
      <c r="D472" s="46"/>
      <c r="E472" s="45">
        <v>460113</v>
      </c>
      <c r="F472" s="15"/>
      <c r="G472" s="46"/>
      <c r="H472" s="45">
        <v>460212</v>
      </c>
      <c r="I472" s="15"/>
      <c r="J472" s="46"/>
      <c r="K472" s="45">
        <v>480111</v>
      </c>
      <c r="L472" s="15"/>
      <c r="M472" s="46"/>
      <c r="N472" s="15"/>
      <c r="O472" s="78">
        <v>231</v>
      </c>
      <c r="P472" s="58" t="s">
        <v>155</v>
      </c>
      <c r="Q472" s="91" t="s">
        <v>156</v>
      </c>
      <c r="R472" s="92">
        <v>20</v>
      </c>
      <c r="S472" s="236">
        <v>4198.6048000000001</v>
      </c>
      <c r="T472" s="236">
        <v>5248.2560000000003</v>
      </c>
      <c r="U472" s="61">
        <f>I474</f>
        <v>0</v>
      </c>
      <c r="V472" s="63">
        <f t="shared" si="50"/>
        <v>0</v>
      </c>
      <c r="W472" s="63">
        <f t="shared" si="51"/>
        <v>0</v>
      </c>
      <c r="X472" s="79">
        <f>U472/R472</f>
        <v>0</v>
      </c>
    </row>
    <row r="473" spans="2:24" ht="17" thickBot="1">
      <c r="B473" s="37" t="s">
        <v>55</v>
      </c>
      <c r="C473" s="47" t="s">
        <v>56</v>
      </c>
      <c r="D473" s="46"/>
      <c r="E473" s="37" t="s">
        <v>55</v>
      </c>
      <c r="F473" s="47" t="s">
        <v>56</v>
      </c>
      <c r="G473" s="46"/>
      <c r="H473" s="37" t="s">
        <v>55</v>
      </c>
      <c r="I473" s="47" t="s">
        <v>56</v>
      </c>
      <c r="J473" s="46"/>
      <c r="K473" s="37" t="s">
        <v>55</v>
      </c>
      <c r="L473" s="47" t="s">
        <v>56</v>
      </c>
      <c r="M473" s="46"/>
      <c r="N473" s="46"/>
      <c r="O473" s="80">
        <v>232</v>
      </c>
      <c r="P473" s="81" t="s">
        <v>157</v>
      </c>
      <c r="Q473" s="95" t="s">
        <v>158</v>
      </c>
      <c r="R473" s="96">
        <v>20</v>
      </c>
      <c r="S473" s="237">
        <v>2883.3791999999999</v>
      </c>
      <c r="T473" s="237">
        <v>3604.2239999999997</v>
      </c>
      <c r="U473" s="84">
        <f>L474</f>
        <v>0</v>
      </c>
      <c r="V473" s="85">
        <f t="shared" si="50"/>
        <v>0</v>
      </c>
      <c r="W473" s="85">
        <f t="shared" si="51"/>
        <v>0</v>
      </c>
      <c r="X473" s="86">
        <f>U473/R473</f>
        <v>0</v>
      </c>
    </row>
    <row r="474" spans="2:24" ht="18">
      <c r="B474" s="48" t="s">
        <v>54</v>
      </c>
      <c r="C474" s="21"/>
      <c r="D474" s="22"/>
      <c r="E474" s="48" t="s">
        <v>54</v>
      </c>
      <c r="F474" s="21"/>
      <c r="G474" s="22"/>
      <c r="H474" s="48" t="s">
        <v>54</v>
      </c>
      <c r="I474" s="21"/>
      <c r="J474" s="22"/>
      <c r="K474" s="48" t="s">
        <v>54</v>
      </c>
      <c r="L474" s="21"/>
      <c r="M474" s="37"/>
      <c r="N474" s="37"/>
      <c r="O474" s="37"/>
      <c r="P474" s="37"/>
      <c r="Q474" s="37"/>
      <c r="R474" s="39"/>
      <c r="S474" s="39"/>
      <c r="T474" s="39"/>
      <c r="U474" s="39"/>
      <c r="V474" s="66"/>
      <c r="W474" s="67"/>
      <c r="X474" s="5"/>
    </row>
    <row r="475" spans="2:24" ht="17" thickBot="1">
      <c r="B475" s="49"/>
      <c r="C475" s="50"/>
      <c r="D475" s="49"/>
      <c r="E475" s="49"/>
      <c r="F475" s="50"/>
      <c r="G475" s="49"/>
      <c r="H475" s="49"/>
      <c r="I475" s="50"/>
      <c r="J475" s="49"/>
      <c r="K475" s="49"/>
      <c r="L475" s="50"/>
      <c r="M475" s="37"/>
      <c r="N475" s="37"/>
      <c r="O475" s="37"/>
      <c r="P475" s="37"/>
      <c r="Q475" s="37"/>
      <c r="R475" s="39"/>
      <c r="S475" s="39"/>
      <c r="T475" s="39"/>
      <c r="U475" s="39"/>
      <c r="V475" s="66"/>
      <c r="W475" s="67"/>
      <c r="X475" s="5"/>
    </row>
    <row r="476" spans="2:24" ht="16">
      <c r="B476" s="37"/>
      <c r="C476" s="38"/>
      <c r="D476" s="37"/>
      <c r="E476" s="37"/>
      <c r="F476" s="38"/>
      <c r="G476" s="37"/>
      <c r="H476" s="37"/>
      <c r="I476" s="38"/>
      <c r="J476" s="37"/>
      <c r="K476" s="37"/>
      <c r="L476" s="38"/>
      <c r="M476" s="37"/>
      <c r="N476" s="37"/>
      <c r="O476" s="37"/>
      <c r="P476" s="37"/>
      <c r="Q476" s="37"/>
      <c r="R476" s="39"/>
      <c r="S476" s="39"/>
      <c r="T476" s="39"/>
      <c r="U476" s="39"/>
      <c r="V476" s="66"/>
      <c r="W476" s="67"/>
      <c r="X476" s="5"/>
    </row>
    <row r="477" spans="2:24" ht="16">
      <c r="B477" s="39"/>
      <c r="C477" s="39"/>
      <c r="D477" s="37"/>
      <c r="E477" s="39"/>
      <c r="F477" s="39"/>
      <c r="G477" s="37"/>
      <c r="H477" s="39"/>
      <c r="I477" s="39"/>
      <c r="J477" s="37"/>
      <c r="K477" s="39"/>
      <c r="L477" s="39"/>
      <c r="M477" s="37"/>
      <c r="N477" s="37"/>
      <c r="O477" s="37"/>
      <c r="P477" s="37"/>
      <c r="Q477" s="37"/>
      <c r="R477" s="39"/>
      <c r="S477" s="39"/>
      <c r="T477" s="39"/>
      <c r="U477" s="39"/>
      <c r="V477" s="66"/>
      <c r="W477" s="67"/>
      <c r="X477" s="5"/>
    </row>
    <row r="478" spans="2:24" ht="16">
      <c r="B478" s="39"/>
      <c r="C478" s="39"/>
      <c r="D478" s="37"/>
      <c r="E478" s="39"/>
      <c r="F478" s="39"/>
      <c r="G478" s="37"/>
      <c r="H478" s="39"/>
      <c r="I478" s="39"/>
      <c r="J478" s="37"/>
      <c r="K478" s="39"/>
      <c r="L478" s="39"/>
      <c r="M478" s="37"/>
      <c r="N478" s="37"/>
      <c r="O478" s="37"/>
      <c r="P478" s="37"/>
      <c r="Q478" s="37"/>
      <c r="R478" s="39"/>
      <c r="S478" s="39"/>
      <c r="T478" s="39"/>
      <c r="U478" s="39"/>
      <c r="V478" s="66"/>
      <c r="W478" s="67"/>
      <c r="X478" s="5"/>
    </row>
    <row r="479" spans="2:24" ht="16">
      <c r="B479" s="39"/>
      <c r="C479" s="39"/>
      <c r="D479" s="37"/>
      <c r="E479" s="39"/>
      <c r="F479" s="39"/>
      <c r="G479" s="37"/>
      <c r="H479" s="39"/>
      <c r="I479" s="39"/>
      <c r="J479" s="37"/>
      <c r="K479" s="39"/>
      <c r="L479" s="39"/>
      <c r="M479" s="37"/>
      <c r="N479" s="37"/>
      <c r="O479" s="37"/>
      <c r="P479" s="37"/>
      <c r="Q479" s="37"/>
      <c r="R479" s="39"/>
      <c r="S479" s="39"/>
      <c r="T479" s="39"/>
      <c r="U479" s="39"/>
      <c r="V479" s="66"/>
      <c r="W479" s="67"/>
      <c r="X479" s="5"/>
    </row>
    <row r="480" spans="2:24" ht="16">
      <c r="B480" s="39"/>
      <c r="C480" s="39"/>
      <c r="D480" s="37"/>
      <c r="E480" s="39"/>
      <c r="F480" s="39"/>
      <c r="G480" s="37"/>
      <c r="H480" s="39"/>
      <c r="I480" s="39"/>
      <c r="J480" s="37"/>
      <c r="K480" s="39"/>
      <c r="L480" s="39"/>
      <c r="M480" s="37"/>
      <c r="N480" s="37"/>
      <c r="O480" s="37"/>
      <c r="P480" s="37"/>
      <c r="Q480" s="37"/>
      <c r="R480" s="39"/>
      <c r="S480" s="39"/>
      <c r="T480" s="39"/>
      <c r="U480" s="39"/>
      <c r="V480" s="66"/>
      <c r="W480" s="67"/>
      <c r="X480" s="5"/>
    </row>
    <row r="481" spans="2:24" ht="16">
      <c r="B481" s="39"/>
      <c r="C481" s="39"/>
      <c r="D481" s="37"/>
      <c r="E481" s="39"/>
      <c r="F481" s="39"/>
      <c r="G481" s="37"/>
      <c r="H481" s="39"/>
      <c r="I481" s="39"/>
      <c r="J481" s="37"/>
      <c r="K481" s="39"/>
      <c r="L481" s="39"/>
      <c r="M481" s="37"/>
      <c r="N481" s="37"/>
      <c r="O481" s="37"/>
      <c r="P481" s="37"/>
      <c r="Q481" s="37"/>
      <c r="R481" s="39"/>
      <c r="S481" s="39"/>
      <c r="T481" s="39"/>
      <c r="U481" s="39"/>
      <c r="V481" s="66"/>
      <c r="W481" s="67"/>
      <c r="X481" s="5"/>
    </row>
    <row r="482" spans="2:24" ht="16">
      <c r="B482" s="39"/>
      <c r="C482" s="39"/>
      <c r="D482" s="37"/>
      <c r="E482" s="39"/>
      <c r="F482" s="39"/>
      <c r="G482" s="37"/>
      <c r="H482" s="39"/>
      <c r="I482" s="39"/>
      <c r="J482" s="37"/>
      <c r="K482" s="39"/>
      <c r="L482" s="39"/>
      <c r="M482" s="37"/>
      <c r="N482" s="37"/>
      <c r="O482" s="37"/>
      <c r="P482" s="37"/>
      <c r="Q482" s="37"/>
      <c r="R482" s="39"/>
      <c r="S482" s="39"/>
      <c r="T482" s="39"/>
      <c r="U482" s="39"/>
      <c r="V482" s="66"/>
      <c r="W482" s="67"/>
      <c r="X482" s="5"/>
    </row>
    <row r="483" spans="2:24" ht="16">
      <c r="B483" s="39"/>
      <c r="C483" s="39"/>
      <c r="D483" s="37"/>
      <c r="E483" s="39"/>
      <c r="F483" s="39"/>
      <c r="G483" s="37"/>
      <c r="H483" s="39"/>
      <c r="I483" s="39"/>
      <c r="J483" s="37"/>
      <c r="K483" s="39"/>
      <c r="L483" s="39"/>
      <c r="M483" s="37"/>
      <c r="N483" s="37"/>
      <c r="O483" s="37"/>
      <c r="P483" s="37"/>
      <c r="Q483" s="37"/>
      <c r="R483" s="39"/>
      <c r="S483" s="39"/>
      <c r="T483" s="39"/>
      <c r="U483" s="39"/>
      <c r="V483" s="66"/>
      <c r="W483" s="67"/>
      <c r="X483" s="5"/>
    </row>
    <row r="484" spans="2:24" ht="17" thickBot="1">
      <c r="B484" s="39"/>
      <c r="C484" s="39"/>
      <c r="D484" s="37"/>
      <c r="E484" s="39"/>
      <c r="F484" s="39"/>
      <c r="G484" s="37"/>
      <c r="H484" s="39"/>
      <c r="I484" s="39"/>
      <c r="J484" s="37"/>
      <c r="K484" s="39"/>
      <c r="L484" s="39"/>
      <c r="M484" s="37"/>
      <c r="N484" s="37"/>
      <c r="O484" s="37"/>
      <c r="P484" s="37"/>
      <c r="Q484" s="37"/>
      <c r="R484" s="39"/>
      <c r="S484" s="39"/>
      <c r="T484" s="39"/>
      <c r="U484" s="39"/>
      <c r="V484" s="66"/>
      <c r="W484" s="67"/>
      <c r="X484" s="5"/>
    </row>
    <row r="485" spans="2:24" ht="16">
      <c r="B485" s="37"/>
      <c r="C485" s="37"/>
      <c r="D485" s="37"/>
      <c r="E485" s="37"/>
      <c r="F485" s="37"/>
      <c r="G485" s="37"/>
      <c r="H485" s="37"/>
      <c r="I485" s="37"/>
      <c r="J485" s="37"/>
      <c r="K485" s="37"/>
      <c r="L485" s="37"/>
      <c r="M485" s="37"/>
      <c r="N485" s="37"/>
      <c r="O485" s="213" t="s">
        <v>272</v>
      </c>
      <c r="P485" s="215" t="s">
        <v>273</v>
      </c>
      <c r="Q485" s="215" t="s">
        <v>274</v>
      </c>
      <c r="R485" s="217" t="s">
        <v>275</v>
      </c>
      <c r="S485" s="219" t="s">
        <v>276</v>
      </c>
      <c r="T485" s="219"/>
      <c r="U485" s="219" t="s">
        <v>277</v>
      </c>
      <c r="V485" s="221" t="s">
        <v>278</v>
      </c>
      <c r="W485" s="221"/>
      <c r="X485" s="223" t="s">
        <v>279</v>
      </c>
    </row>
    <row r="486" spans="2:24" ht="16">
      <c r="B486" s="40" t="s">
        <v>159</v>
      </c>
      <c r="C486" s="41"/>
      <c r="D486" s="37"/>
      <c r="E486" s="40" t="s">
        <v>160</v>
      </c>
      <c r="F486" s="42"/>
      <c r="G486" s="37"/>
      <c r="H486" s="40" t="s">
        <v>161</v>
      </c>
      <c r="I486" s="42"/>
      <c r="J486" s="37"/>
      <c r="K486" s="40" t="s">
        <v>162</v>
      </c>
      <c r="L486" s="42"/>
      <c r="M486" s="37"/>
      <c r="N486" s="37"/>
      <c r="O486" s="244"/>
      <c r="P486" s="242"/>
      <c r="Q486" s="242"/>
      <c r="R486" s="241"/>
      <c r="S486" s="243" t="s">
        <v>280</v>
      </c>
      <c r="T486" s="243" t="s">
        <v>281</v>
      </c>
      <c r="U486" s="239"/>
      <c r="V486" s="240" t="s">
        <v>282</v>
      </c>
      <c r="W486" s="240" t="s">
        <v>283</v>
      </c>
      <c r="X486" s="245"/>
    </row>
    <row r="487" spans="2:24" ht="16">
      <c r="B487" s="43"/>
      <c r="C487" s="43"/>
      <c r="D487" s="43"/>
      <c r="E487" s="43"/>
      <c r="F487" s="43"/>
      <c r="G487" s="43"/>
      <c r="H487" s="43"/>
      <c r="I487" s="43"/>
      <c r="J487" s="43"/>
      <c r="K487" s="43"/>
      <c r="L487" s="43"/>
      <c r="M487" s="43"/>
      <c r="N487" s="37"/>
      <c r="O487" s="78">
        <v>233</v>
      </c>
      <c r="P487" s="58" t="s">
        <v>163</v>
      </c>
      <c r="Q487" s="91" t="s">
        <v>164</v>
      </c>
      <c r="R487" s="92">
        <v>20</v>
      </c>
      <c r="S487" s="236">
        <v>2883.3791999999999</v>
      </c>
      <c r="T487" s="236">
        <v>3604.2239999999997</v>
      </c>
      <c r="U487" s="61">
        <f>C491</f>
        <v>0</v>
      </c>
      <c r="V487" s="63">
        <f>U487*S487</f>
        <v>0</v>
      </c>
      <c r="W487" s="63">
        <f>U487*T487</f>
        <v>0</v>
      </c>
      <c r="X487" s="79">
        <f>U487/R487</f>
        <v>0</v>
      </c>
    </row>
    <row r="488" spans="2:24" ht="16">
      <c r="B488" s="44">
        <v>233</v>
      </c>
      <c r="C488" s="14"/>
      <c r="D488" s="15"/>
      <c r="E488" s="44">
        <v>234</v>
      </c>
      <c r="F488" s="14"/>
      <c r="G488" s="15"/>
      <c r="H488" s="44">
        <v>235</v>
      </c>
      <c r="I488" s="14"/>
      <c r="J488" s="15"/>
      <c r="K488" s="44">
        <v>236</v>
      </c>
      <c r="L488" s="14"/>
      <c r="M488" s="15"/>
      <c r="N488" s="15"/>
      <c r="O488" s="78">
        <v>234</v>
      </c>
      <c r="P488" s="58" t="s">
        <v>165</v>
      </c>
      <c r="Q488" s="91" t="s">
        <v>166</v>
      </c>
      <c r="R488" s="92">
        <v>20</v>
      </c>
      <c r="S488" s="236">
        <v>3146.4243200000005</v>
      </c>
      <c r="T488" s="236">
        <v>3933.0304000000006</v>
      </c>
      <c r="U488" s="61">
        <f>F491</f>
        <v>0</v>
      </c>
      <c r="V488" s="63">
        <f t="shared" ref="V488:V490" si="52">U488*S488</f>
        <v>0</v>
      </c>
      <c r="W488" s="63">
        <f t="shared" ref="W488:W490" si="53">U488*T488</f>
        <v>0</v>
      </c>
      <c r="X488" s="79">
        <f>U488/R488</f>
        <v>0</v>
      </c>
    </row>
    <row r="489" spans="2:24" ht="16">
      <c r="B489" s="45">
        <v>462201</v>
      </c>
      <c r="C489" s="15"/>
      <c r="D489" s="46"/>
      <c r="E489" s="45">
        <v>463112</v>
      </c>
      <c r="F489" s="15"/>
      <c r="G489" s="46"/>
      <c r="H489" s="45">
        <v>469101</v>
      </c>
      <c r="I489" s="15"/>
      <c r="J489" s="46"/>
      <c r="K489" s="45">
        <v>464201</v>
      </c>
      <c r="L489" s="15"/>
      <c r="M489" s="46"/>
      <c r="N489" s="15"/>
      <c r="O489" s="78">
        <v>235</v>
      </c>
      <c r="P489" s="58" t="s">
        <v>167</v>
      </c>
      <c r="Q489" s="91" t="s">
        <v>168</v>
      </c>
      <c r="R489" s="92">
        <v>20</v>
      </c>
      <c r="S489" s="236">
        <v>2883.3791999999999</v>
      </c>
      <c r="T489" s="236">
        <v>3604.2239999999997</v>
      </c>
      <c r="U489" s="61">
        <f>I491</f>
        <v>0</v>
      </c>
      <c r="V489" s="63">
        <f t="shared" si="52"/>
        <v>0</v>
      </c>
      <c r="W489" s="63">
        <f t="shared" si="53"/>
        <v>0</v>
      </c>
      <c r="X489" s="79">
        <f>U489/R489</f>
        <v>0</v>
      </c>
    </row>
    <row r="490" spans="2:24" ht="17" thickBot="1">
      <c r="B490" s="37" t="s">
        <v>55</v>
      </c>
      <c r="C490" s="47" t="s">
        <v>56</v>
      </c>
      <c r="D490" s="46"/>
      <c r="E490" s="37" t="s">
        <v>55</v>
      </c>
      <c r="F490" s="47" t="s">
        <v>56</v>
      </c>
      <c r="G490" s="46"/>
      <c r="H490" s="37" t="s">
        <v>55</v>
      </c>
      <c r="I490" s="47" t="s">
        <v>56</v>
      </c>
      <c r="J490" s="46"/>
      <c r="K490" s="37" t="s">
        <v>55</v>
      </c>
      <c r="L490" s="47" t="s">
        <v>56</v>
      </c>
      <c r="M490" s="46"/>
      <c r="N490" s="46"/>
      <c r="O490" s="80">
        <v>236</v>
      </c>
      <c r="P490" s="81" t="s">
        <v>169</v>
      </c>
      <c r="Q490" s="95" t="s">
        <v>170</v>
      </c>
      <c r="R490" s="96">
        <v>20</v>
      </c>
      <c r="S490" s="237">
        <v>2883.3791999999999</v>
      </c>
      <c r="T490" s="237">
        <v>3604.2239999999997</v>
      </c>
      <c r="U490" s="84">
        <f>L491</f>
        <v>0</v>
      </c>
      <c r="V490" s="85">
        <f t="shared" si="52"/>
        <v>0</v>
      </c>
      <c r="W490" s="85">
        <f t="shared" si="53"/>
        <v>0</v>
      </c>
      <c r="X490" s="86">
        <f>U490/R490</f>
        <v>0</v>
      </c>
    </row>
    <row r="491" spans="2:24" ht="18">
      <c r="B491" s="48" t="s">
        <v>54</v>
      </c>
      <c r="C491" s="21"/>
      <c r="D491" s="22"/>
      <c r="E491" s="48" t="s">
        <v>54</v>
      </c>
      <c r="F491" s="21"/>
      <c r="G491" s="22"/>
      <c r="H491" s="48" t="s">
        <v>54</v>
      </c>
      <c r="I491" s="21"/>
      <c r="J491" s="22"/>
      <c r="K491" s="48" t="s">
        <v>54</v>
      </c>
      <c r="L491" s="21"/>
      <c r="M491" s="37"/>
      <c r="N491" s="37"/>
      <c r="O491" s="37"/>
      <c r="P491" s="37"/>
      <c r="Q491" s="37"/>
      <c r="R491" s="39"/>
      <c r="S491" s="39"/>
      <c r="T491" s="39"/>
      <c r="U491" s="39"/>
      <c r="V491" s="66"/>
      <c r="W491" s="67"/>
      <c r="X491" s="5"/>
    </row>
    <row r="492" spans="2:24" ht="17" thickBot="1">
      <c r="B492" s="49"/>
      <c r="C492" s="50"/>
      <c r="D492" s="49"/>
      <c r="E492" s="49"/>
      <c r="F492" s="50"/>
      <c r="G492" s="49"/>
      <c r="H492" s="49"/>
      <c r="I492" s="50"/>
      <c r="J492" s="49"/>
      <c r="K492" s="49"/>
      <c r="L492" s="50"/>
      <c r="M492" s="37"/>
      <c r="N492" s="37"/>
      <c r="O492" s="37"/>
      <c r="P492" s="37"/>
      <c r="Q492" s="37"/>
      <c r="R492" s="39"/>
      <c r="S492" s="39"/>
      <c r="T492" s="39"/>
      <c r="U492" s="39"/>
      <c r="V492" s="66"/>
      <c r="W492" s="67"/>
      <c r="X492" s="5"/>
    </row>
    <row r="493" spans="2:24" ht="16">
      <c r="B493" s="37"/>
      <c r="C493" s="38"/>
      <c r="D493" s="37"/>
      <c r="E493" s="37"/>
      <c r="F493" s="38"/>
      <c r="G493" s="37"/>
      <c r="H493" s="37"/>
      <c r="I493" s="38"/>
      <c r="J493" s="37"/>
      <c r="K493" s="37"/>
      <c r="L493" s="38"/>
      <c r="M493" s="37"/>
      <c r="N493" s="37"/>
      <c r="O493" s="37"/>
      <c r="P493" s="37"/>
      <c r="Q493" s="37"/>
      <c r="R493" s="39"/>
      <c r="S493" s="39"/>
      <c r="T493" s="39"/>
      <c r="U493" s="39"/>
      <c r="V493" s="66"/>
      <c r="W493" s="67"/>
      <c r="X493" s="5"/>
    </row>
    <row r="494" spans="2:24" ht="16">
      <c r="B494" s="39"/>
      <c r="C494" s="39"/>
      <c r="D494" s="37"/>
      <c r="E494" s="39"/>
      <c r="F494" s="39"/>
      <c r="G494" s="37"/>
      <c r="H494" s="39"/>
      <c r="I494" s="39"/>
      <c r="J494" s="37"/>
      <c r="K494" s="39"/>
      <c r="L494" s="39"/>
      <c r="M494" s="37"/>
      <c r="N494" s="37"/>
      <c r="O494" s="37"/>
      <c r="P494" s="37"/>
      <c r="Q494" s="37"/>
      <c r="R494" s="39"/>
      <c r="S494" s="39"/>
      <c r="T494" s="39"/>
      <c r="U494" s="39"/>
      <c r="V494" s="66"/>
      <c r="W494" s="67"/>
      <c r="X494" s="5"/>
    </row>
    <row r="495" spans="2:24" ht="16">
      <c r="B495" s="39"/>
      <c r="C495" s="39"/>
      <c r="D495" s="37"/>
      <c r="E495" s="39"/>
      <c r="F495" s="39"/>
      <c r="G495" s="37"/>
      <c r="H495" s="39"/>
      <c r="I495" s="39"/>
      <c r="J495" s="37"/>
      <c r="K495" s="39"/>
      <c r="L495" s="39"/>
      <c r="M495" s="37"/>
      <c r="N495" s="37"/>
      <c r="O495" s="37"/>
      <c r="P495" s="37"/>
      <c r="Q495" s="37"/>
      <c r="R495" s="39"/>
      <c r="S495" s="39"/>
      <c r="T495" s="39"/>
      <c r="U495" s="39"/>
      <c r="V495" s="66"/>
      <c r="W495" s="67"/>
      <c r="X495" s="5"/>
    </row>
    <row r="496" spans="2:24" ht="16">
      <c r="B496" s="39"/>
      <c r="C496" s="39"/>
      <c r="D496" s="37"/>
      <c r="E496" s="39"/>
      <c r="F496" s="39"/>
      <c r="G496" s="37"/>
      <c r="H496" s="39"/>
      <c r="I496" s="39"/>
      <c r="J496" s="37"/>
      <c r="K496" s="39"/>
      <c r="L496" s="39"/>
      <c r="M496" s="37"/>
      <c r="N496" s="37"/>
      <c r="O496" s="37"/>
      <c r="P496" s="37"/>
      <c r="Q496" s="37"/>
      <c r="R496" s="39"/>
      <c r="S496" s="39"/>
      <c r="T496" s="39"/>
      <c r="U496" s="39"/>
      <c r="V496" s="66"/>
      <c r="W496" s="67"/>
      <c r="X496" s="5"/>
    </row>
    <row r="497" spans="2:24" ht="16">
      <c r="B497" s="39"/>
      <c r="C497" s="39"/>
      <c r="D497" s="37"/>
      <c r="E497" s="39"/>
      <c r="F497" s="39"/>
      <c r="G497" s="37"/>
      <c r="H497" s="39"/>
      <c r="I497" s="39"/>
      <c r="J497" s="37"/>
      <c r="K497" s="39"/>
      <c r="L497" s="39"/>
      <c r="M497" s="37"/>
      <c r="N497" s="37"/>
      <c r="O497" s="37"/>
      <c r="P497" s="37"/>
      <c r="Q497" s="37"/>
      <c r="R497" s="39"/>
      <c r="S497" s="39"/>
      <c r="T497" s="39"/>
      <c r="U497" s="39"/>
      <c r="V497" s="66"/>
      <c r="W497" s="67"/>
      <c r="X497" s="5"/>
    </row>
    <row r="498" spans="2:24" ht="16">
      <c r="B498" s="39"/>
      <c r="C498" s="39"/>
      <c r="D498" s="37"/>
      <c r="E498" s="39"/>
      <c r="F498" s="39"/>
      <c r="G498" s="37"/>
      <c r="H498" s="39"/>
      <c r="I498" s="39"/>
      <c r="J498" s="37"/>
      <c r="K498" s="39"/>
      <c r="L498" s="39"/>
      <c r="M498" s="37"/>
      <c r="N498" s="37"/>
      <c r="O498" s="37"/>
      <c r="P498" s="37"/>
      <c r="Q498" s="37"/>
      <c r="R498" s="39"/>
      <c r="S498" s="39"/>
      <c r="T498" s="39"/>
      <c r="U498" s="39"/>
      <c r="V498" s="66"/>
      <c r="W498" s="67"/>
      <c r="X498" s="5"/>
    </row>
    <row r="499" spans="2:24" ht="16">
      <c r="B499" s="39"/>
      <c r="C499" s="39"/>
      <c r="D499" s="37"/>
      <c r="E499" s="39"/>
      <c r="F499" s="39"/>
      <c r="G499" s="37"/>
      <c r="H499" s="39"/>
      <c r="I499" s="39"/>
      <c r="J499" s="37"/>
      <c r="K499" s="39"/>
      <c r="L499" s="39"/>
      <c r="M499" s="37"/>
      <c r="N499" s="37"/>
      <c r="O499" s="37"/>
      <c r="P499" s="37"/>
      <c r="Q499" s="37"/>
      <c r="R499" s="39"/>
      <c r="S499" s="39"/>
      <c r="T499" s="39"/>
      <c r="U499" s="39"/>
      <c r="V499" s="66"/>
      <c r="W499" s="67"/>
      <c r="X499" s="5"/>
    </row>
    <row r="500" spans="2:24" ht="16">
      <c r="B500" s="39"/>
      <c r="C500" s="39"/>
      <c r="D500" s="37"/>
      <c r="E500" s="39"/>
      <c r="F500" s="39"/>
      <c r="G500" s="37"/>
      <c r="H500" s="39"/>
      <c r="I500" s="39"/>
      <c r="J500" s="37"/>
      <c r="K500" s="39"/>
      <c r="L500" s="39"/>
      <c r="M500" s="37"/>
      <c r="N500" s="37"/>
      <c r="O500" s="37"/>
      <c r="P500" s="37"/>
      <c r="Q500" s="37"/>
      <c r="R500" s="39"/>
      <c r="S500" s="39"/>
      <c r="T500" s="39"/>
      <c r="U500" s="39"/>
      <c r="V500" s="66"/>
      <c r="W500" s="67"/>
      <c r="X500" s="5"/>
    </row>
    <row r="501" spans="2:24" ht="17" thickBot="1">
      <c r="B501" s="39"/>
      <c r="C501" s="39"/>
      <c r="D501" s="37"/>
      <c r="E501" s="39"/>
      <c r="F501" s="39"/>
      <c r="G501" s="37"/>
      <c r="H501" s="39"/>
      <c r="I501" s="39"/>
      <c r="J501" s="37"/>
      <c r="K501" s="39"/>
      <c r="L501" s="39"/>
      <c r="M501" s="37"/>
      <c r="N501" s="37"/>
      <c r="O501" s="37"/>
      <c r="P501" s="37"/>
      <c r="Q501" s="37"/>
      <c r="R501" s="39"/>
      <c r="S501" s="39"/>
      <c r="T501" s="39"/>
      <c r="U501" s="39"/>
      <c r="V501" s="66"/>
      <c r="W501" s="67"/>
      <c r="X501" s="5"/>
    </row>
    <row r="502" spans="2:24" ht="16">
      <c r="B502" s="37"/>
      <c r="C502" s="37"/>
      <c r="D502" s="37"/>
      <c r="E502" s="37"/>
      <c r="F502" s="37"/>
      <c r="G502" s="37"/>
      <c r="H502" s="37"/>
      <c r="I502" s="37"/>
      <c r="J502" s="37"/>
      <c r="K502" s="37"/>
      <c r="L502" s="37"/>
      <c r="M502" s="37"/>
      <c r="N502" s="37"/>
      <c r="O502" s="213" t="s">
        <v>272</v>
      </c>
      <c r="P502" s="215" t="s">
        <v>273</v>
      </c>
      <c r="Q502" s="215" t="s">
        <v>274</v>
      </c>
      <c r="R502" s="217" t="s">
        <v>275</v>
      </c>
      <c r="S502" s="219" t="s">
        <v>276</v>
      </c>
      <c r="T502" s="219"/>
      <c r="U502" s="219" t="s">
        <v>277</v>
      </c>
      <c r="V502" s="221" t="s">
        <v>278</v>
      </c>
      <c r="W502" s="221"/>
      <c r="X502" s="223" t="s">
        <v>279</v>
      </c>
    </row>
    <row r="503" spans="2:24" ht="16">
      <c r="B503" s="40" t="s">
        <v>171</v>
      </c>
      <c r="C503" s="41"/>
      <c r="D503" s="37"/>
      <c r="E503" s="40" t="s">
        <v>171</v>
      </c>
      <c r="F503" s="42"/>
      <c r="G503" s="37"/>
      <c r="H503" s="40" t="s">
        <v>171</v>
      </c>
      <c r="I503" s="42"/>
      <c r="J503" s="37"/>
      <c r="K503" s="40" t="s">
        <v>171</v>
      </c>
      <c r="L503" s="42"/>
      <c r="M503" s="37"/>
      <c r="N503" s="37"/>
      <c r="O503" s="244"/>
      <c r="P503" s="242"/>
      <c r="Q503" s="242"/>
      <c r="R503" s="241"/>
      <c r="S503" s="243" t="s">
        <v>280</v>
      </c>
      <c r="T503" s="243" t="s">
        <v>281</v>
      </c>
      <c r="U503" s="239"/>
      <c r="V503" s="240" t="s">
        <v>282</v>
      </c>
      <c r="W503" s="240" t="s">
        <v>283</v>
      </c>
      <c r="X503" s="245"/>
    </row>
    <row r="504" spans="2:24" ht="16">
      <c r="B504" s="43"/>
      <c r="C504" s="43"/>
      <c r="D504" s="43"/>
      <c r="E504" s="43"/>
      <c r="F504" s="43"/>
      <c r="G504" s="43"/>
      <c r="H504" s="43"/>
      <c r="I504" s="43"/>
      <c r="J504" s="43"/>
      <c r="K504" s="43"/>
      <c r="L504" s="43"/>
      <c r="M504" s="43"/>
      <c r="N504" s="37"/>
      <c r="O504" s="78">
        <v>237</v>
      </c>
      <c r="P504" s="58" t="s">
        <v>172</v>
      </c>
      <c r="Q504" s="91" t="s">
        <v>173</v>
      </c>
      <c r="R504" s="92">
        <v>20</v>
      </c>
      <c r="S504" s="236">
        <v>3869.7984000000001</v>
      </c>
      <c r="T504" s="236">
        <v>4837.2480000000005</v>
      </c>
      <c r="U504" s="61">
        <f>C508</f>
        <v>0</v>
      </c>
      <c r="V504" s="63">
        <f>U504*S504</f>
        <v>0</v>
      </c>
      <c r="W504" s="63">
        <f>U504*T504</f>
        <v>0</v>
      </c>
      <c r="X504" s="79">
        <f>U504/R504</f>
        <v>0</v>
      </c>
    </row>
    <row r="505" spans="2:24" ht="16">
      <c r="B505" s="44">
        <v>237</v>
      </c>
      <c r="C505" s="14"/>
      <c r="D505" s="15"/>
      <c r="E505" s="44">
        <v>238</v>
      </c>
      <c r="F505" s="14"/>
      <c r="G505" s="15"/>
      <c r="H505" s="44">
        <v>239</v>
      </c>
      <c r="I505" s="14"/>
      <c r="J505" s="15"/>
      <c r="K505" s="44">
        <v>240</v>
      </c>
      <c r="L505" s="14"/>
      <c r="M505" s="15"/>
      <c r="N505" s="15"/>
      <c r="O505" s="78">
        <v>238</v>
      </c>
      <c r="P505" s="58" t="s">
        <v>174</v>
      </c>
      <c r="Q505" s="91" t="s">
        <v>175</v>
      </c>
      <c r="R505" s="92">
        <v>20</v>
      </c>
      <c r="S505" s="236">
        <v>2883.3791999999999</v>
      </c>
      <c r="T505" s="236">
        <v>3604.2239999999997</v>
      </c>
      <c r="U505" s="61">
        <f>F508</f>
        <v>0</v>
      </c>
      <c r="V505" s="63">
        <f t="shared" ref="V505:V507" si="54">U505*S505</f>
        <v>0</v>
      </c>
      <c r="W505" s="63">
        <f t="shared" ref="W505:W507" si="55">U505*T505</f>
        <v>0</v>
      </c>
      <c r="X505" s="79">
        <f>U505/R505</f>
        <v>0</v>
      </c>
    </row>
    <row r="506" spans="2:24" ht="16">
      <c r="B506" s="45">
        <v>366204</v>
      </c>
      <c r="C506" s="15"/>
      <c r="D506" s="46"/>
      <c r="E506" s="45">
        <v>466501</v>
      </c>
      <c r="F506" s="15"/>
      <c r="G506" s="46"/>
      <c r="H506" s="45">
        <v>466504</v>
      </c>
      <c r="I506" s="15"/>
      <c r="J506" s="46"/>
      <c r="K506" s="45">
        <v>466403</v>
      </c>
      <c r="L506" s="15"/>
      <c r="M506" s="46"/>
      <c r="N506" s="15"/>
      <c r="O506" s="78">
        <v>239</v>
      </c>
      <c r="P506" s="58" t="s">
        <v>176</v>
      </c>
      <c r="Q506" s="91" t="s">
        <v>175</v>
      </c>
      <c r="R506" s="92">
        <v>20</v>
      </c>
      <c r="S506" s="236">
        <v>3869.7984000000001</v>
      </c>
      <c r="T506" s="236">
        <v>4837.2480000000005</v>
      </c>
      <c r="U506" s="61">
        <f>I508</f>
        <v>0</v>
      </c>
      <c r="V506" s="63">
        <f t="shared" si="54"/>
        <v>0</v>
      </c>
      <c r="W506" s="63">
        <f t="shared" si="55"/>
        <v>0</v>
      </c>
      <c r="X506" s="79">
        <f>U506/R506</f>
        <v>0</v>
      </c>
    </row>
    <row r="507" spans="2:24" ht="17" thickBot="1">
      <c r="B507" s="37" t="s">
        <v>55</v>
      </c>
      <c r="C507" s="47" t="s">
        <v>56</v>
      </c>
      <c r="D507" s="46"/>
      <c r="E507" s="37" t="s">
        <v>55</v>
      </c>
      <c r="F507" s="47" t="s">
        <v>56</v>
      </c>
      <c r="G507" s="46"/>
      <c r="H507" s="37" t="s">
        <v>55</v>
      </c>
      <c r="I507" s="47" t="s">
        <v>56</v>
      </c>
      <c r="J507" s="46"/>
      <c r="K507" s="37" t="s">
        <v>55</v>
      </c>
      <c r="L507" s="47" t="s">
        <v>56</v>
      </c>
      <c r="M507" s="46"/>
      <c r="N507" s="46"/>
      <c r="O507" s="80">
        <v>240</v>
      </c>
      <c r="P507" s="81" t="s">
        <v>177</v>
      </c>
      <c r="Q507" s="95" t="s">
        <v>178</v>
      </c>
      <c r="R507" s="96">
        <v>20</v>
      </c>
      <c r="S507" s="237">
        <v>4198.6048000000001</v>
      </c>
      <c r="T507" s="237">
        <v>5248.2560000000003</v>
      </c>
      <c r="U507" s="84">
        <f>L508</f>
        <v>0</v>
      </c>
      <c r="V507" s="85">
        <f t="shared" si="54"/>
        <v>0</v>
      </c>
      <c r="W507" s="85">
        <f t="shared" si="55"/>
        <v>0</v>
      </c>
      <c r="X507" s="86">
        <f>U507/R507</f>
        <v>0</v>
      </c>
    </row>
    <row r="508" spans="2:24" ht="18">
      <c r="B508" s="48" t="s">
        <v>54</v>
      </c>
      <c r="C508" s="21"/>
      <c r="D508" s="22"/>
      <c r="E508" s="48" t="s">
        <v>54</v>
      </c>
      <c r="F508" s="21"/>
      <c r="G508" s="22"/>
      <c r="H508" s="48" t="s">
        <v>54</v>
      </c>
      <c r="I508" s="21"/>
      <c r="J508" s="22"/>
      <c r="K508" s="48" t="s">
        <v>54</v>
      </c>
      <c r="L508" s="21"/>
      <c r="M508" s="37"/>
      <c r="N508" s="37"/>
      <c r="O508" s="37"/>
      <c r="P508" s="37"/>
      <c r="Q508" s="37"/>
      <c r="R508" s="39"/>
      <c r="S508" s="39"/>
      <c r="T508" s="39"/>
      <c r="U508" s="39"/>
      <c r="V508" s="66"/>
      <c r="W508" s="67"/>
      <c r="X508" s="5"/>
    </row>
    <row r="509" spans="2:24" ht="17" thickBot="1">
      <c r="B509" s="49"/>
      <c r="C509" s="50"/>
      <c r="D509" s="49"/>
      <c r="E509" s="49"/>
      <c r="F509" s="50"/>
      <c r="G509" s="49"/>
      <c r="H509" s="49"/>
      <c r="I509" s="50"/>
      <c r="J509" s="49"/>
      <c r="K509" s="49"/>
      <c r="L509" s="50"/>
      <c r="M509" s="37"/>
      <c r="N509" s="37"/>
      <c r="O509" s="37"/>
      <c r="P509" s="37"/>
      <c r="Q509" s="37"/>
      <c r="R509" s="39"/>
      <c r="S509" s="39"/>
      <c r="T509" s="39"/>
      <c r="U509" s="39"/>
      <c r="V509" s="66"/>
      <c r="W509" s="67"/>
      <c r="X509" s="5"/>
    </row>
    <row r="510" spans="2:24" ht="16">
      <c r="B510" s="37"/>
      <c r="C510" s="38"/>
      <c r="D510" s="37"/>
      <c r="E510" s="37"/>
      <c r="F510" s="38"/>
      <c r="G510" s="37"/>
      <c r="H510" s="37"/>
      <c r="I510" s="38"/>
      <c r="J510" s="37"/>
      <c r="K510" s="37"/>
      <c r="L510" s="38"/>
      <c r="M510" s="37"/>
      <c r="N510" s="37"/>
      <c r="O510" s="37"/>
      <c r="P510" s="37"/>
      <c r="Q510" s="37"/>
      <c r="R510" s="39"/>
      <c r="S510" s="39"/>
      <c r="T510" s="39"/>
      <c r="U510" s="39"/>
      <c r="V510" s="66"/>
      <c r="W510" s="67"/>
      <c r="X510" s="5"/>
    </row>
    <row r="511" spans="2:24" ht="16">
      <c r="B511" s="39"/>
      <c r="C511" s="39"/>
      <c r="D511" s="37"/>
      <c r="E511" s="39"/>
      <c r="F511" s="39"/>
      <c r="G511" s="37"/>
      <c r="H511" s="39"/>
      <c r="I511" s="39"/>
      <c r="J511" s="37"/>
      <c r="K511" s="39"/>
      <c r="L511" s="39"/>
      <c r="M511" s="37"/>
      <c r="N511" s="37"/>
      <c r="O511" s="37"/>
      <c r="P511" s="37"/>
      <c r="Q511" s="37"/>
      <c r="R511" s="39"/>
      <c r="S511" s="39"/>
      <c r="T511" s="39"/>
      <c r="U511" s="39"/>
      <c r="V511" s="66"/>
      <c r="W511" s="67"/>
      <c r="X511" s="5"/>
    </row>
    <row r="512" spans="2:24" ht="16">
      <c r="B512" s="39"/>
      <c r="C512" s="39"/>
      <c r="D512" s="37"/>
      <c r="E512" s="39"/>
      <c r="F512" s="39"/>
      <c r="G512" s="37"/>
      <c r="H512" s="39"/>
      <c r="I512" s="39"/>
      <c r="J512" s="37"/>
      <c r="K512" s="39"/>
      <c r="L512" s="39"/>
      <c r="M512" s="37"/>
      <c r="N512" s="37"/>
      <c r="O512" s="37"/>
      <c r="P512" s="37"/>
      <c r="Q512" s="37"/>
      <c r="R512" s="39"/>
      <c r="S512" s="39"/>
      <c r="T512" s="39"/>
      <c r="U512" s="39"/>
      <c r="V512" s="66"/>
      <c r="W512" s="67"/>
      <c r="X512" s="5"/>
    </row>
    <row r="513" spans="2:24" ht="16">
      <c r="B513" s="39"/>
      <c r="C513" s="39"/>
      <c r="D513" s="37"/>
      <c r="E513" s="39"/>
      <c r="F513" s="39"/>
      <c r="G513" s="37"/>
      <c r="H513" s="39"/>
      <c r="I513" s="39"/>
      <c r="J513" s="37"/>
      <c r="K513" s="39"/>
      <c r="L513" s="39"/>
      <c r="M513" s="37"/>
      <c r="N513" s="37"/>
      <c r="O513" s="37"/>
      <c r="P513" s="37"/>
      <c r="Q513" s="37"/>
      <c r="R513" s="39"/>
      <c r="S513" s="39"/>
      <c r="T513" s="39"/>
      <c r="U513" s="39"/>
      <c r="V513" s="66"/>
      <c r="W513" s="67"/>
      <c r="X513" s="5"/>
    </row>
    <row r="514" spans="2:24" ht="16">
      <c r="B514" s="39"/>
      <c r="C514" s="39"/>
      <c r="D514" s="37"/>
      <c r="E514" s="39"/>
      <c r="F514" s="39"/>
      <c r="G514" s="37"/>
      <c r="H514" s="39"/>
      <c r="I514" s="39"/>
      <c r="J514" s="37"/>
      <c r="K514" s="39"/>
      <c r="L514" s="39"/>
      <c r="M514" s="37"/>
      <c r="N514" s="37"/>
      <c r="O514" s="37"/>
      <c r="P514" s="37"/>
      <c r="Q514" s="37"/>
      <c r="R514" s="39"/>
      <c r="S514" s="39"/>
      <c r="T514" s="39"/>
      <c r="U514" s="39"/>
      <c r="V514" s="66"/>
      <c r="W514" s="67"/>
      <c r="X514" s="5"/>
    </row>
    <row r="515" spans="2:24" ht="16">
      <c r="B515" s="39"/>
      <c r="C515" s="39"/>
      <c r="D515" s="37"/>
      <c r="E515" s="39"/>
      <c r="F515" s="39"/>
      <c r="G515" s="37"/>
      <c r="H515" s="39"/>
      <c r="I515" s="39"/>
      <c r="J515" s="37"/>
      <c r="K515" s="39"/>
      <c r="L515" s="39"/>
      <c r="M515" s="37"/>
      <c r="N515" s="37"/>
      <c r="O515" s="37"/>
      <c r="P515" s="37"/>
      <c r="Q515" s="37"/>
      <c r="R515" s="39"/>
      <c r="S515" s="39"/>
      <c r="T515" s="39"/>
      <c r="U515" s="39"/>
      <c r="V515" s="66"/>
      <c r="W515" s="67"/>
      <c r="X515" s="5"/>
    </row>
    <row r="516" spans="2:24" ht="16">
      <c r="B516" s="39"/>
      <c r="C516" s="39"/>
      <c r="D516" s="37"/>
      <c r="E516" s="39"/>
      <c r="F516" s="39"/>
      <c r="G516" s="37"/>
      <c r="H516" s="39"/>
      <c r="I516" s="39"/>
      <c r="J516" s="37"/>
      <c r="K516" s="39"/>
      <c r="L516" s="39"/>
      <c r="M516" s="37"/>
      <c r="N516" s="37"/>
      <c r="O516" s="37"/>
      <c r="P516" s="37"/>
      <c r="Q516" s="37"/>
      <c r="R516" s="39"/>
      <c r="S516" s="39"/>
      <c r="T516" s="39"/>
      <c r="U516" s="39"/>
      <c r="V516" s="66"/>
      <c r="W516" s="67"/>
      <c r="X516" s="5"/>
    </row>
    <row r="517" spans="2:24" ht="16">
      <c r="B517" s="39"/>
      <c r="C517" s="39"/>
      <c r="D517" s="37"/>
      <c r="E517" s="39"/>
      <c r="F517" s="39"/>
      <c r="G517" s="37"/>
      <c r="H517" s="39"/>
      <c r="I517" s="39"/>
      <c r="J517" s="37"/>
      <c r="K517" s="39"/>
      <c r="L517" s="39"/>
      <c r="M517" s="37"/>
      <c r="N517" s="37"/>
      <c r="O517" s="37"/>
      <c r="P517" s="37"/>
      <c r="Q517" s="37"/>
      <c r="R517" s="39"/>
      <c r="S517" s="39"/>
      <c r="T517" s="39"/>
      <c r="U517" s="39"/>
      <c r="V517" s="66"/>
      <c r="W517" s="67"/>
      <c r="X517" s="5"/>
    </row>
    <row r="518" spans="2:24" ht="17" thickBot="1">
      <c r="B518" s="39"/>
      <c r="C518" s="39"/>
      <c r="D518" s="37"/>
      <c r="E518" s="39"/>
      <c r="F518" s="39"/>
      <c r="G518" s="37"/>
      <c r="H518" s="39"/>
      <c r="I518" s="39"/>
      <c r="J518" s="37"/>
      <c r="K518" s="39"/>
      <c r="L518" s="39"/>
      <c r="M518" s="37"/>
      <c r="N518" s="37"/>
      <c r="O518" s="37"/>
      <c r="P518" s="37"/>
      <c r="Q518" s="37"/>
      <c r="R518" s="39"/>
      <c r="S518" s="39"/>
      <c r="T518" s="39"/>
      <c r="U518" s="39"/>
      <c r="V518" s="66"/>
      <c r="W518" s="67"/>
      <c r="X518" s="5"/>
    </row>
    <row r="519" spans="2:24" ht="16">
      <c r="B519" s="37"/>
      <c r="C519" s="37"/>
      <c r="D519" s="37"/>
      <c r="E519" s="37"/>
      <c r="F519" s="37"/>
      <c r="G519" s="37"/>
      <c r="H519" s="37"/>
      <c r="I519" s="37"/>
      <c r="J519" s="37"/>
      <c r="K519" s="37"/>
      <c r="L519" s="37"/>
      <c r="M519" s="37"/>
      <c r="N519" s="37"/>
      <c r="O519" s="213" t="s">
        <v>272</v>
      </c>
      <c r="P519" s="215" t="s">
        <v>273</v>
      </c>
      <c r="Q519" s="215" t="s">
        <v>274</v>
      </c>
      <c r="R519" s="217" t="s">
        <v>275</v>
      </c>
      <c r="S519" s="219" t="s">
        <v>276</v>
      </c>
      <c r="T519" s="219"/>
      <c r="U519" s="219" t="s">
        <v>277</v>
      </c>
      <c r="V519" s="221" t="s">
        <v>278</v>
      </c>
      <c r="W519" s="221"/>
      <c r="X519" s="223" t="s">
        <v>279</v>
      </c>
    </row>
    <row r="520" spans="2:24" ht="16">
      <c r="B520" s="40" t="s">
        <v>171</v>
      </c>
      <c r="C520" s="41"/>
      <c r="D520" s="37"/>
      <c r="E520" s="40" t="s">
        <v>179</v>
      </c>
      <c r="F520" s="42"/>
      <c r="G520" s="37"/>
      <c r="H520" s="40" t="s">
        <v>179</v>
      </c>
      <c r="I520" s="42"/>
      <c r="J520" s="37"/>
      <c r="K520" s="40" t="s">
        <v>180</v>
      </c>
      <c r="L520" s="42"/>
      <c r="M520" s="37"/>
      <c r="N520" s="37"/>
      <c r="O520" s="244"/>
      <c r="P520" s="242"/>
      <c r="Q520" s="242"/>
      <c r="R520" s="241"/>
      <c r="S520" s="243" t="s">
        <v>280</v>
      </c>
      <c r="T520" s="243" t="s">
        <v>281</v>
      </c>
      <c r="U520" s="239"/>
      <c r="V520" s="240" t="s">
        <v>282</v>
      </c>
      <c r="W520" s="240" t="s">
        <v>283</v>
      </c>
      <c r="X520" s="245"/>
    </row>
    <row r="521" spans="2:24" ht="16">
      <c r="B521" s="43"/>
      <c r="C521" s="43"/>
      <c r="D521" s="43"/>
      <c r="E521" s="43"/>
      <c r="F521" s="43"/>
      <c r="G521" s="43"/>
      <c r="H521" s="43"/>
      <c r="I521" s="43"/>
      <c r="J521" s="43"/>
      <c r="K521" s="43"/>
      <c r="L521" s="43"/>
      <c r="M521" s="43"/>
      <c r="N521" s="37"/>
      <c r="O521" s="78">
        <v>241</v>
      </c>
      <c r="P521" s="58" t="s">
        <v>181</v>
      </c>
      <c r="Q521" s="91" t="s">
        <v>182</v>
      </c>
      <c r="R521" s="92">
        <v>20</v>
      </c>
      <c r="S521" s="236">
        <v>2883.3791999999999</v>
      </c>
      <c r="T521" s="236">
        <v>3604.2239999999997</v>
      </c>
      <c r="U521" s="61">
        <f>C525</f>
        <v>0</v>
      </c>
      <c r="V521" s="63">
        <f>U521*S521</f>
        <v>0</v>
      </c>
      <c r="W521" s="63">
        <f>U521*T521</f>
        <v>0</v>
      </c>
      <c r="X521" s="79">
        <f>U521/R521</f>
        <v>0</v>
      </c>
    </row>
    <row r="522" spans="2:24" ht="16">
      <c r="B522" s="44">
        <v>241</v>
      </c>
      <c r="C522" s="14"/>
      <c r="D522" s="15"/>
      <c r="E522" s="44">
        <v>242</v>
      </c>
      <c r="F522" s="14"/>
      <c r="G522" s="15"/>
      <c r="H522" s="44">
        <v>243</v>
      </c>
      <c r="I522" s="14"/>
      <c r="J522" s="15"/>
      <c r="K522" s="44">
        <v>244</v>
      </c>
      <c r="L522" s="14"/>
      <c r="M522" s="15"/>
      <c r="N522" s="15"/>
      <c r="O522" s="78">
        <v>242</v>
      </c>
      <c r="P522" s="58" t="s">
        <v>183</v>
      </c>
      <c r="Q522" s="91" t="s">
        <v>184</v>
      </c>
      <c r="R522" s="92">
        <v>20</v>
      </c>
      <c r="S522" s="256">
        <v>6174</v>
      </c>
      <c r="T522" s="257">
        <v>7718</v>
      </c>
      <c r="U522" s="61">
        <f>F525</f>
        <v>0</v>
      </c>
      <c r="V522" s="63">
        <f t="shared" ref="V522:V524" si="56">U522*S522</f>
        <v>0</v>
      </c>
      <c r="W522" s="63">
        <f t="shared" ref="W522:W524" si="57">U522*T522</f>
        <v>0</v>
      </c>
      <c r="X522" s="79">
        <f>U522/R522</f>
        <v>0</v>
      </c>
    </row>
    <row r="523" spans="2:24" ht="16">
      <c r="B523" s="45">
        <v>466301</v>
      </c>
      <c r="C523" s="15"/>
      <c r="D523" s="46"/>
      <c r="E523" s="45">
        <v>465302</v>
      </c>
      <c r="F523" s="15"/>
      <c r="G523" s="46"/>
      <c r="H523" s="45">
        <v>465201</v>
      </c>
      <c r="I523" s="15"/>
      <c r="J523" s="46"/>
      <c r="K523" s="45">
        <v>467101</v>
      </c>
      <c r="L523" s="15"/>
      <c r="M523" s="46"/>
      <c r="N523" s="15"/>
      <c r="O523" s="78">
        <v>243</v>
      </c>
      <c r="P523" s="58" t="s">
        <v>185</v>
      </c>
      <c r="Q523" s="91" t="s">
        <v>186</v>
      </c>
      <c r="R523" s="92">
        <v>20</v>
      </c>
      <c r="S523" s="236">
        <v>3146.4243200000005</v>
      </c>
      <c r="T523" s="236">
        <v>3933.0304000000006</v>
      </c>
      <c r="U523" s="61">
        <f>I525</f>
        <v>0</v>
      </c>
      <c r="V523" s="63">
        <f t="shared" si="56"/>
        <v>0</v>
      </c>
      <c r="W523" s="63">
        <f t="shared" si="57"/>
        <v>0</v>
      </c>
      <c r="X523" s="79">
        <f>U523/R523</f>
        <v>0</v>
      </c>
    </row>
    <row r="524" spans="2:24" ht="17" thickBot="1">
      <c r="B524" s="37" t="s">
        <v>55</v>
      </c>
      <c r="C524" s="47" t="s">
        <v>56</v>
      </c>
      <c r="D524" s="46"/>
      <c r="E524" s="37" t="s">
        <v>55</v>
      </c>
      <c r="F524" s="47" t="s">
        <v>56</v>
      </c>
      <c r="G524" s="46"/>
      <c r="H524" s="37" t="s">
        <v>55</v>
      </c>
      <c r="I524" s="47" t="s">
        <v>56</v>
      </c>
      <c r="J524" s="46"/>
      <c r="K524" s="37" t="s">
        <v>55</v>
      </c>
      <c r="L524" s="47" t="s">
        <v>56</v>
      </c>
      <c r="M524" s="46"/>
      <c r="N524" s="46"/>
      <c r="O524" s="80">
        <v>244</v>
      </c>
      <c r="P524" s="81" t="s">
        <v>187</v>
      </c>
      <c r="Q524" s="95" t="s">
        <v>188</v>
      </c>
      <c r="R524" s="96">
        <v>20</v>
      </c>
      <c r="S524" s="237">
        <v>2883.3791999999999</v>
      </c>
      <c r="T524" s="237">
        <v>3604.2239999999997</v>
      </c>
      <c r="U524" s="84">
        <f>L525</f>
        <v>0</v>
      </c>
      <c r="V524" s="85">
        <f t="shared" si="56"/>
        <v>0</v>
      </c>
      <c r="W524" s="85">
        <f t="shared" si="57"/>
        <v>0</v>
      </c>
      <c r="X524" s="86">
        <f>U524/R524</f>
        <v>0</v>
      </c>
    </row>
    <row r="525" spans="2:24" ht="18">
      <c r="B525" s="48" t="s">
        <v>54</v>
      </c>
      <c r="C525" s="21"/>
      <c r="D525" s="22"/>
      <c r="E525" s="48" t="s">
        <v>54</v>
      </c>
      <c r="F525" s="21"/>
      <c r="G525" s="22"/>
      <c r="H525" s="48" t="s">
        <v>54</v>
      </c>
      <c r="I525" s="21"/>
      <c r="J525" s="22"/>
      <c r="K525" s="48" t="s">
        <v>54</v>
      </c>
      <c r="L525" s="21"/>
      <c r="M525" s="37"/>
      <c r="N525" s="37"/>
      <c r="O525" s="37"/>
      <c r="P525" s="37"/>
      <c r="Q525" s="37"/>
      <c r="R525" s="39"/>
      <c r="S525" s="39"/>
      <c r="T525" s="39"/>
      <c r="U525" s="39"/>
      <c r="V525" s="66"/>
      <c r="W525" s="67"/>
      <c r="X525" s="5"/>
    </row>
    <row r="526" spans="2:24" ht="17" thickBot="1">
      <c r="B526" s="49"/>
      <c r="C526" s="50"/>
      <c r="D526" s="49"/>
      <c r="E526" s="49"/>
      <c r="F526" s="50"/>
      <c r="G526" s="49"/>
      <c r="H526" s="49"/>
      <c r="I526" s="50"/>
      <c r="J526" s="49"/>
      <c r="K526" s="49"/>
      <c r="L526" s="50"/>
      <c r="M526" s="37"/>
      <c r="N526" s="37"/>
      <c r="O526" s="37"/>
      <c r="P526" s="37"/>
      <c r="Q526" s="37"/>
      <c r="R526" s="39"/>
      <c r="S526" s="39"/>
      <c r="T526" s="39"/>
      <c r="U526" s="39"/>
      <c r="V526" s="66"/>
      <c r="W526" s="67"/>
      <c r="X526" s="5"/>
    </row>
    <row r="527" spans="2:24" ht="16">
      <c r="B527" s="37"/>
      <c r="C527" s="38"/>
      <c r="D527" s="37"/>
      <c r="E527" s="37"/>
      <c r="F527" s="38"/>
      <c r="G527" s="37"/>
      <c r="H527" s="37"/>
      <c r="I527" s="38"/>
      <c r="J527" s="37"/>
      <c r="K527" s="37"/>
      <c r="L527" s="38"/>
      <c r="M527" s="37"/>
      <c r="N527" s="37"/>
      <c r="O527" s="37"/>
      <c r="P527" s="37"/>
      <c r="Q527" s="37"/>
      <c r="R527" s="39"/>
      <c r="S527" s="39"/>
      <c r="T527" s="39"/>
      <c r="U527" s="39"/>
      <c r="V527" s="66"/>
      <c r="W527" s="67"/>
      <c r="X527" s="5"/>
    </row>
    <row r="528" spans="2:24" ht="16">
      <c r="B528" s="39"/>
      <c r="C528" s="39"/>
      <c r="D528" s="37"/>
      <c r="E528" s="39"/>
      <c r="F528" s="39"/>
      <c r="G528" s="37"/>
      <c r="H528" s="39"/>
      <c r="I528" s="39"/>
      <c r="J528" s="37"/>
      <c r="K528" s="39"/>
      <c r="L528" s="39"/>
      <c r="M528" s="37"/>
      <c r="N528" s="37"/>
      <c r="O528" s="37"/>
      <c r="P528" s="37"/>
      <c r="Q528" s="37"/>
      <c r="R528" s="39"/>
      <c r="S528" s="39"/>
      <c r="T528" s="39"/>
      <c r="U528" s="39"/>
      <c r="V528" s="66"/>
      <c r="W528" s="67"/>
      <c r="X528" s="5"/>
    </row>
    <row r="529" spans="2:24" ht="16">
      <c r="B529" s="39"/>
      <c r="C529" s="39"/>
      <c r="D529" s="37"/>
      <c r="E529" s="39"/>
      <c r="F529" s="39"/>
      <c r="G529" s="37"/>
      <c r="H529" s="39"/>
      <c r="I529" s="39"/>
      <c r="J529" s="37"/>
      <c r="K529" s="39"/>
      <c r="L529" s="39"/>
      <c r="M529" s="37"/>
      <c r="N529" s="37"/>
      <c r="O529" s="37"/>
      <c r="P529" s="37"/>
      <c r="Q529" s="37"/>
      <c r="R529" s="39"/>
      <c r="S529" s="39"/>
      <c r="T529" s="39"/>
      <c r="U529" s="39"/>
      <c r="V529" s="66"/>
      <c r="W529" s="67"/>
      <c r="X529" s="5"/>
    </row>
    <row r="530" spans="2:24" ht="16">
      <c r="B530" s="39"/>
      <c r="C530" s="39"/>
      <c r="D530" s="37"/>
      <c r="E530" s="39"/>
      <c r="F530" s="39"/>
      <c r="G530" s="37"/>
      <c r="H530" s="39"/>
      <c r="I530" s="39"/>
      <c r="J530" s="37"/>
      <c r="K530" s="39"/>
      <c r="L530" s="39"/>
      <c r="M530" s="37"/>
      <c r="N530" s="37"/>
      <c r="O530" s="37"/>
      <c r="P530" s="37"/>
      <c r="Q530" s="37"/>
      <c r="R530" s="39"/>
      <c r="S530" s="39"/>
      <c r="T530" s="39"/>
      <c r="U530" s="39"/>
      <c r="V530" s="66"/>
      <c r="W530" s="67"/>
      <c r="X530" s="5"/>
    </row>
    <row r="531" spans="2:24" ht="16">
      <c r="B531" s="39"/>
      <c r="C531" s="39"/>
      <c r="D531" s="37"/>
      <c r="E531" s="39"/>
      <c r="F531" s="39"/>
      <c r="G531" s="37"/>
      <c r="H531" s="39"/>
      <c r="I531" s="39"/>
      <c r="J531" s="37"/>
      <c r="K531" s="39"/>
      <c r="L531" s="39"/>
      <c r="M531" s="37"/>
      <c r="N531" s="37"/>
      <c r="O531" s="37"/>
      <c r="P531" s="37"/>
      <c r="Q531" s="37"/>
      <c r="R531" s="39"/>
      <c r="S531" s="39"/>
      <c r="T531" s="39"/>
      <c r="U531" s="39"/>
      <c r="V531" s="66"/>
      <c r="W531" s="67"/>
      <c r="X531" s="5"/>
    </row>
    <row r="532" spans="2:24" ht="16">
      <c r="B532" s="39"/>
      <c r="C532" s="39"/>
      <c r="D532" s="37"/>
      <c r="E532" s="39"/>
      <c r="F532" s="39"/>
      <c r="G532" s="37"/>
      <c r="H532" s="39"/>
      <c r="I532" s="39"/>
      <c r="J532" s="37"/>
      <c r="K532" s="39"/>
      <c r="L532" s="39"/>
      <c r="M532" s="37"/>
      <c r="N532" s="37"/>
      <c r="O532" s="37"/>
      <c r="P532" s="37"/>
      <c r="Q532" s="37"/>
      <c r="R532" s="39"/>
      <c r="S532" s="39"/>
      <c r="T532" s="39"/>
      <c r="U532" s="39"/>
      <c r="V532" s="66"/>
      <c r="W532" s="67"/>
      <c r="X532" s="5"/>
    </row>
    <row r="533" spans="2:24" ht="16">
      <c r="B533" s="39"/>
      <c r="C533" s="39"/>
      <c r="D533" s="37"/>
      <c r="E533" s="39"/>
      <c r="F533" s="39"/>
      <c r="G533" s="37"/>
      <c r="H533" s="39"/>
      <c r="I533" s="39"/>
      <c r="J533" s="37"/>
      <c r="K533" s="39"/>
      <c r="L533" s="39"/>
      <c r="M533" s="37"/>
      <c r="N533" s="37"/>
      <c r="O533" s="37"/>
      <c r="P533" s="37"/>
      <c r="Q533" s="37"/>
      <c r="R533" s="39"/>
      <c r="S533" s="39"/>
      <c r="T533" s="39"/>
      <c r="U533" s="39"/>
      <c r="V533" s="66"/>
      <c r="W533" s="67"/>
      <c r="X533" s="5"/>
    </row>
    <row r="534" spans="2:24" ht="16">
      <c r="B534" s="39"/>
      <c r="C534" s="39"/>
      <c r="D534" s="37"/>
      <c r="E534" s="39"/>
      <c r="F534" s="39"/>
      <c r="G534" s="37"/>
      <c r="H534" s="39"/>
      <c r="I534" s="39"/>
      <c r="J534" s="37"/>
      <c r="K534" s="39"/>
      <c r="L534" s="39"/>
      <c r="M534" s="37"/>
      <c r="N534" s="37"/>
      <c r="O534" s="37"/>
      <c r="P534" s="37"/>
      <c r="Q534" s="37"/>
      <c r="R534" s="39"/>
      <c r="S534" s="39"/>
      <c r="T534" s="39"/>
      <c r="U534" s="39"/>
      <c r="V534" s="66"/>
      <c r="W534" s="67"/>
      <c r="X534" s="5"/>
    </row>
    <row r="535" spans="2:24" ht="17" thickBot="1">
      <c r="B535" s="39"/>
      <c r="C535" s="39"/>
      <c r="D535" s="37"/>
      <c r="E535" s="39"/>
      <c r="F535" s="39"/>
      <c r="G535" s="37"/>
      <c r="H535" s="39"/>
      <c r="I535" s="39"/>
      <c r="J535" s="37"/>
      <c r="K535" s="39"/>
      <c r="L535" s="39"/>
      <c r="M535" s="37"/>
      <c r="N535" s="37"/>
      <c r="O535" s="37"/>
      <c r="P535" s="37"/>
      <c r="Q535" s="37"/>
      <c r="R535" s="39"/>
      <c r="S535" s="39"/>
      <c r="T535" s="39"/>
      <c r="U535" s="39"/>
      <c r="V535" s="66"/>
      <c r="W535" s="67"/>
      <c r="X535" s="5"/>
    </row>
    <row r="536" spans="2:24" ht="16">
      <c r="B536" s="37"/>
      <c r="C536" s="37"/>
      <c r="D536" s="37"/>
      <c r="E536" s="37"/>
      <c r="F536" s="37"/>
      <c r="G536" s="37"/>
      <c r="H536" s="37"/>
      <c r="I536" s="37"/>
      <c r="J536" s="37"/>
      <c r="K536" s="37"/>
      <c r="L536" s="37"/>
      <c r="M536" s="37"/>
      <c r="N536" s="37"/>
      <c r="O536" s="213" t="s">
        <v>272</v>
      </c>
      <c r="P536" s="215" t="s">
        <v>273</v>
      </c>
      <c r="Q536" s="215" t="s">
        <v>274</v>
      </c>
      <c r="R536" s="217" t="s">
        <v>275</v>
      </c>
      <c r="S536" s="219" t="s">
        <v>276</v>
      </c>
      <c r="T536" s="219"/>
      <c r="U536" s="219" t="s">
        <v>277</v>
      </c>
      <c r="V536" s="221" t="s">
        <v>278</v>
      </c>
      <c r="W536" s="221"/>
      <c r="X536" s="223" t="s">
        <v>279</v>
      </c>
    </row>
    <row r="537" spans="2:24" ht="16">
      <c r="B537" s="40" t="s">
        <v>189</v>
      </c>
      <c r="C537" s="41"/>
      <c r="D537" s="37"/>
      <c r="E537" s="40" t="s">
        <v>190</v>
      </c>
      <c r="F537" s="42"/>
      <c r="G537" s="37"/>
      <c r="H537" s="40" t="s">
        <v>191</v>
      </c>
      <c r="I537" s="42"/>
      <c r="J537" s="37"/>
      <c r="K537" s="40" t="s">
        <v>191</v>
      </c>
      <c r="L537" s="42"/>
      <c r="M537" s="37"/>
      <c r="N537" s="37"/>
      <c r="O537" s="244"/>
      <c r="P537" s="242"/>
      <c r="Q537" s="242"/>
      <c r="R537" s="241"/>
      <c r="S537" s="243" t="s">
        <v>280</v>
      </c>
      <c r="T537" s="243" t="s">
        <v>281</v>
      </c>
      <c r="U537" s="239"/>
      <c r="V537" s="240" t="s">
        <v>282</v>
      </c>
      <c r="W537" s="240" t="s">
        <v>283</v>
      </c>
      <c r="X537" s="245"/>
    </row>
    <row r="538" spans="2:24" ht="16">
      <c r="B538" s="43"/>
      <c r="C538" s="43"/>
      <c r="D538" s="43"/>
      <c r="E538" s="43"/>
      <c r="F538" s="43"/>
      <c r="G538" s="43"/>
      <c r="H538" s="43"/>
      <c r="I538" s="43"/>
      <c r="J538" s="43"/>
      <c r="K538" s="43"/>
      <c r="L538" s="43"/>
      <c r="M538" s="43"/>
      <c r="N538" s="37"/>
      <c r="O538" s="78">
        <v>245</v>
      </c>
      <c r="P538" s="58" t="s">
        <v>192</v>
      </c>
      <c r="Q538" s="91" t="s">
        <v>193</v>
      </c>
      <c r="R538" s="92">
        <v>20</v>
      </c>
      <c r="S538" s="236">
        <v>3146.4243200000005</v>
      </c>
      <c r="T538" s="236">
        <v>3933.0304000000006</v>
      </c>
      <c r="U538" s="61">
        <f>C542</f>
        <v>0</v>
      </c>
      <c r="V538" s="63">
        <f>U538*S538</f>
        <v>0</v>
      </c>
      <c r="W538" s="63">
        <f>U538*T538</f>
        <v>0</v>
      </c>
      <c r="X538" s="79">
        <f>U538/R538</f>
        <v>0</v>
      </c>
    </row>
    <row r="539" spans="2:24" ht="16">
      <c r="B539" s="44">
        <v>245</v>
      </c>
      <c r="C539" s="14"/>
      <c r="D539" s="15"/>
      <c r="E539" s="44">
        <v>246</v>
      </c>
      <c r="F539" s="14"/>
      <c r="G539" s="15"/>
      <c r="H539" s="44">
        <v>247</v>
      </c>
      <c r="I539" s="14"/>
      <c r="J539" s="15"/>
      <c r="K539" s="44">
        <v>248</v>
      </c>
      <c r="L539" s="14"/>
      <c r="M539" s="15"/>
      <c r="N539" s="15"/>
      <c r="O539" s="78">
        <v>246</v>
      </c>
      <c r="P539" s="58" t="s">
        <v>194</v>
      </c>
      <c r="Q539" s="91" t="s">
        <v>195</v>
      </c>
      <c r="R539" s="92">
        <v>20</v>
      </c>
      <c r="S539" s="236">
        <v>3540.9920000000002</v>
      </c>
      <c r="T539" s="236">
        <v>4426.24</v>
      </c>
      <c r="U539" s="61">
        <f>F542</f>
        <v>0</v>
      </c>
      <c r="V539" s="63">
        <f t="shared" ref="V539:V541" si="58">U539*S539</f>
        <v>0</v>
      </c>
      <c r="W539" s="63">
        <f t="shared" ref="W539:W541" si="59">U539*T539</f>
        <v>0</v>
      </c>
      <c r="X539" s="79">
        <f>U539/R539</f>
        <v>0</v>
      </c>
    </row>
    <row r="540" spans="2:24" ht="16">
      <c r="B540" s="45">
        <v>470101</v>
      </c>
      <c r="C540" s="15"/>
      <c r="D540" s="46"/>
      <c r="E540" s="45">
        <v>468201</v>
      </c>
      <c r="F540" s="15"/>
      <c r="G540" s="46"/>
      <c r="H540" s="45">
        <v>474103</v>
      </c>
      <c r="I540" s="15"/>
      <c r="J540" s="46"/>
      <c r="K540" s="45">
        <v>474103</v>
      </c>
      <c r="L540" s="15"/>
      <c r="M540" s="46"/>
      <c r="N540" s="15"/>
      <c r="O540" s="78">
        <v>247</v>
      </c>
      <c r="P540" s="58" t="s">
        <v>196</v>
      </c>
      <c r="Q540" s="91" t="s">
        <v>197</v>
      </c>
      <c r="R540" s="92">
        <v>20</v>
      </c>
      <c r="S540" s="236">
        <v>4527.4112000000005</v>
      </c>
      <c r="T540" s="236">
        <v>5659.264000000001</v>
      </c>
      <c r="U540" s="61">
        <f>I542</f>
        <v>0</v>
      </c>
      <c r="V540" s="63">
        <f t="shared" si="58"/>
        <v>0</v>
      </c>
      <c r="W540" s="63">
        <f t="shared" si="59"/>
        <v>0</v>
      </c>
      <c r="X540" s="79">
        <f>U540/R540</f>
        <v>0</v>
      </c>
    </row>
    <row r="541" spans="2:24" ht="17" thickBot="1">
      <c r="B541" s="37" t="s">
        <v>55</v>
      </c>
      <c r="C541" s="47" t="s">
        <v>56</v>
      </c>
      <c r="D541" s="46"/>
      <c r="E541" s="37" t="s">
        <v>55</v>
      </c>
      <c r="F541" s="47" t="s">
        <v>56</v>
      </c>
      <c r="G541" s="46"/>
      <c r="H541" s="37" t="s">
        <v>55</v>
      </c>
      <c r="I541" s="47" t="s">
        <v>56</v>
      </c>
      <c r="J541" s="46"/>
      <c r="K541" s="37" t="s">
        <v>55</v>
      </c>
      <c r="L541" s="47" t="s">
        <v>56</v>
      </c>
      <c r="M541" s="46"/>
      <c r="N541" s="46"/>
      <c r="O541" s="80">
        <v>248</v>
      </c>
      <c r="P541" s="81" t="s">
        <v>196</v>
      </c>
      <c r="Q541" s="95" t="s">
        <v>197</v>
      </c>
      <c r="R541" s="96">
        <v>20</v>
      </c>
      <c r="S541" s="237">
        <v>4527.4112000000005</v>
      </c>
      <c r="T541" s="237">
        <v>5659.264000000001</v>
      </c>
      <c r="U541" s="84">
        <f>L542</f>
        <v>0</v>
      </c>
      <c r="V541" s="85">
        <f t="shared" si="58"/>
        <v>0</v>
      </c>
      <c r="W541" s="85">
        <f t="shared" si="59"/>
        <v>0</v>
      </c>
      <c r="X541" s="86">
        <f>U541/R541</f>
        <v>0</v>
      </c>
    </row>
    <row r="542" spans="2:24" ht="18">
      <c r="B542" s="48" t="s">
        <v>54</v>
      </c>
      <c r="C542" s="21"/>
      <c r="D542" s="22"/>
      <c r="E542" s="48" t="s">
        <v>54</v>
      </c>
      <c r="F542" s="21"/>
      <c r="G542" s="22"/>
      <c r="H542" s="48" t="s">
        <v>54</v>
      </c>
      <c r="I542" s="21"/>
      <c r="J542" s="22"/>
      <c r="K542" s="48" t="s">
        <v>54</v>
      </c>
      <c r="L542" s="21"/>
      <c r="M542" s="37"/>
      <c r="N542" s="37"/>
      <c r="O542" s="37"/>
      <c r="P542" s="37"/>
      <c r="Q542" s="37"/>
      <c r="R542" s="39"/>
      <c r="S542" s="39"/>
      <c r="T542" s="39"/>
      <c r="U542" s="39"/>
      <c r="V542" s="66"/>
      <c r="W542" s="67"/>
      <c r="X542" s="5"/>
    </row>
    <row r="543" spans="2:24" ht="17" thickBot="1">
      <c r="B543" s="49"/>
      <c r="C543" s="50"/>
      <c r="D543" s="49"/>
      <c r="E543" s="49"/>
      <c r="F543" s="50"/>
      <c r="G543" s="49"/>
      <c r="H543" s="49"/>
      <c r="I543" s="50"/>
      <c r="J543" s="49"/>
      <c r="K543" s="49"/>
      <c r="L543" s="50"/>
      <c r="M543" s="37"/>
      <c r="N543" s="37"/>
      <c r="O543" s="37"/>
      <c r="P543" s="37"/>
      <c r="Q543" s="37"/>
      <c r="R543" s="39"/>
      <c r="S543" s="39"/>
      <c r="T543" s="39"/>
      <c r="U543" s="39"/>
      <c r="V543" s="66"/>
      <c r="W543" s="67"/>
      <c r="X543" s="5"/>
    </row>
    <row r="544" spans="2:24" ht="16">
      <c r="B544" s="37"/>
      <c r="C544" s="38"/>
      <c r="D544" s="37"/>
      <c r="E544" s="37"/>
      <c r="F544" s="38"/>
      <c r="G544" s="37"/>
      <c r="H544" s="37"/>
      <c r="I544" s="38"/>
      <c r="J544" s="37"/>
      <c r="K544" s="37"/>
      <c r="L544" s="38"/>
      <c r="M544" s="37"/>
      <c r="N544" s="37"/>
      <c r="O544" s="37"/>
      <c r="P544" s="37"/>
      <c r="Q544" s="37"/>
      <c r="R544" s="39"/>
      <c r="S544" s="39"/>
      <c r="T544" s="39"/>
      <c r="U544" s="39"/>
      <c r="V544" s="66"/>
      <c r="W544" s="67"/>
      <c r="X544" s="5"/>
    </row>
    <row r="545" spans="2:24" ht="16">
      <c r="B545" s="39"/>
      <c r="C545" s="39"/>
      <c r="D545" s="37"/>
      <c r="E545" s="39"/>
      <c r="F545" s="39"/>
      <c r="G545" s="37"/>
      <c r="H545" s="39"/>
      <c r="I545" s="39"/>
      <c r="J545" s="37"/>
      <c r="K545" s="39"/>
      <c r="L545" s="39"/>
      <c r="M545" s="37"/>
      <c r="N545" s="37"/>
      <c r="O545" s="37"/>
      <c r="P545" s="37"/>
      <c r="Q545" s="37"/>
      <c r="R545" s="39"/>
      <c r="S545" s="39"/>
      <c r="T545" s="39"/>
      <c r="U545" s="39"/>
      <c r="V545" s="66"/>
      <c r="W545" s="67"/>
      <c r="X545" s="5"/>
    </row>
    <row r="546" spans="2:24" ht="16">
      <c r="B546" s="39"/>
      <c r="C546" s="39"/>
      <c r="D546" s="37"/>
      <c r="E546" s="39"/>
      <c r="F546" s="39"/>
      <c r="G546" s="37"/>
      <c r="H546" s="39"/>
      <c r="I546" s="39"/>
      <c r="J546" s="37"/>
      <c r="K546" s="39"/>
      <c r="L546" s="39"/>
      <c r="M546" s="37"/>
      <c r="N546" s="37"/>
      <c r="O546" s="37"/>
      <c r="P546" s="37"/>
      <c r="Q546" s="37"/>
      <c r="R546" s="39"/>
      <c r="S546" s="39"/>
      <c r="T546" s="39"/>
      <c r="U546" s="39"/>
      <c r="V546" s="66"/>
      <c r="W546" s="67"/>
      <c r="X546" s="5"/>
    </row>
    <row r="547" spans="2:24" ht="16">
      <c r="B547" s="39"/>
      <c r="C547" s="39"/>
      <c r="D547" s="37"/>
      <c r="E547" s="39"/>
      <c r="F547" s="39"/>
      <c r="G547" s="37"/>
      <c r="H547" s="39"/>
      <c r="I547" s="39"/>
      <c r="J547" s="37"/>
      <c r="K547" s="39"/>
      <c r="L547" s="39"/>
      <c r="M547" s="37"/>
      <c r="N547" s="37"/>
      <c r="O547" s="37"/>
      <c r="P547" s="37"/>
      <c r="Q547" s="37"/>
      <c r="R547" s="39"/>
      <c r="S547" s="39"/>
      <c r="T547" s="39"/>
      <c r="U547" s="39"/>
      <c r="V547" s="66"/>
      <c r="W547" s="67"/>
      <c r="X547" s="5"/>
    </row>
    <row r="548" spans="2:24" ht="16">
      <c r="B548" s="39"/>
      <c r="C548" s="39"/>
      <c r="D548" s="37"/>
      <c r="E548" s="39"/>
      <c r="F548" s="39"/>
      <c r="G548" s="37"/>
      <c r="H548" s="39"/>
      <c r="I548" s="39"/>
      <c r="J548" s="37"/>
      <c r="K548" s="39"/>
      <c r="L548" s="39"/>
      <c r="M548" s="37"/>
      <c r="N548" s="37"/>
      <c r="O548" s="37"/>
      <c r="P548" s="37"/>
      <c r="Q548" s="37"/>
      <c r="R548" s="39"/>
      <c r="S548" s="39"/>
      <c r="T548" s="39"/>
      <c r="U548" s="39"/>
      <c r="V548" s="66"/>
      <c r="W548" s="67"/>
      <c r="X548" s="5"/>
    </row>
    <row r="549" spans="2:24" ht="16">
      <c r="B549" s="39"/>
      <c r="C549" s="39"/>
      <c r="D549" s="37"/>
      <c r="E549" s="39"/>
      <c r="F549" s="39"/>
      <c r="G549" s="37"/>
      <c r="H549" s="39"/>
      <c r="I549" s="39"/>
      <c r="J549" s="37"/>
      <c r="K549" s="39"/>
      <c r="L549" s="39"/>
      <c r="M549" s="37"/>
      <c r="N549" s="37"/>
      <c r="O549" s="37"/>
      <c r="P549" s="37"/>
      <c r="Q549" s="37"/>
      <c r="R549" s="39"/>
      <c r="S549" s="39"/>
      <c r="T549" s="39"/>
      <c r="U549" s="39"/>
      <c r="V549" s="66"/>
      <c r="W549" s="67"/>
      <c r="X549" s="5"/>
    </row>
    <row r="550" spans="2:24" ht="16">
      <c r="B550" s="39"/>
      <c r="C550" s="39"/>
      <c r="D550" s="37"/>
      <c r="E550" s="39"/>
      <c r="F550" s="39"/>
      <c r="G550" s="37"/>
      <c r="H550" s="39"/>
      <c r="I550" s="39"/>
      <c r="J550" s="37"/>
      <c r="K550" s="39"/>
      <c r="L550" s="39"/>
      <c r="M550" s="37"/>
      <c r="N550" s="37"/>
      <c r="O550" s="37"/>
      <c r="P550" s="37"/>
      <c r="Q550" s="37"/>
      <c r="R550" s="39"/>
      <c r="S550" s="39"/>
      <c r="T550" s="39"/>
      <c r="U550" s="39"/>
      <c r="V550" s="66"/>
      <c r="W550" s="67"/>
      <c r="X550" s="5"/>
    </row>
    <row r="551" spans="2:24" ht="16">
      <c r="B551" s="39"/>
      <c r="C551" s="39"/>
      <c r="D551" s="37"/>
      <c r="E551" s="39"/>
      <c r="F551" s="39"/>
      <c r="G551" s="37"/>
      <c r="H551" s="39"/>
      <c r="I551" s="39"/>
      <c r="J551" s="37"/>
      <c r="K551" s="39"/>
      <c r="L551" s="39"/>
      <c r="M551" s="37"/>
      <c r="N551" s="37"/>
      <c r="O551" s="37"/>
      <c r="P551" s="37"/>
      <c r="Q551" s="37"/>
      <c r="R551" s="39"/>
      <c r="S551" s="39"/>
      <c r="T551" s="39"/>
      <c r="U551" s="39"/>
      <c r="V551" s="66"/>
      <c r="W551" s="67"/>
      <c r="X551" s="5"/>
    </row>
    <row r="552" spans="2:24" ht="17" thickBot="1">
      <c r="B552" s="39"/>
      <c r="C552" s="39"/>
      <c r="D552" s="37"/>
      <c r="E552" s="39"/>
      <c r="F552" s="39"/>
      <c r="G552" s="37"/>
      <c r="H552" s="39"/>
      <c r="I552" s="39"/>
      <c r="J552" s="37"/>
      <c r="K552" s="39"/>
      <c r="L552" s="39"/>
      <c r="M552" s="37"/>
      <c r="N552" s="37"/>
      <c r="O552" s="37"/>
      <c r="P552" s="37"/>
      <c r="Q552" s="37"/>
      <c r="R552" s="39"/>
      <c r="S552" s="39"/>
      <c r="T552" s="39"/>
      <c r="U552" s="39"/>
      <c r="V552" s="66"/>
      <c r="W552" s="67"/>
      <c r="X552" s="5"/>
    </row>
    <row r="553" spans="2:24" ht="16">
      <c r="B553" s="37"/>
      <c r="C553" s="37"/>
      <c r="D553" s="37"/>
      <c r="E553" s="37"/>
      <c r="F553" s="37"/>
      <c r="G553" s="37"/>
      <c r="H553" s="37"/>
      <c r="I553" s="37"/>
      <c r="J553" s="37"/>
      <c r="K553" s="37"/>
      <c r="L553" s="37"/>
      <c r="M553" s="37"/>
      <c r="N553" s="37"/>
      <c r="O553" s="213" t="s">
        <v>272</v>
      </c>
      <c r="P553" s="215" t="s">
        <v>273</v>
      </c>
      <c r="Q553" s="215" t="s">
        <v>274</v>
      </c>
      <c r="R553" s="217" t="s">
        <v>275</v>
      </c>
      <c r="S553" s="219" t="s">
        <v>276</v>
      </c>
      <c r="T553" s="219"/>
      <c r="U553" s="219" t="s">
        <v>277</v>
      </c>
      <c r="V553" s="221" t="s">
        <v>278</v>
      </c>
      <c r="W553" s="221"/>
      <c r="X553" s="223" t="s">
        <v>279</v>
      </c>
    </row>
    <row r="554" spans="2:24" ht="16">
      <c r="B554" s="40" t="s">
        <v>198</v>
      </c>
      <c r="C554" s="41"/>
      <c r="D554" s="37"/>
      <c r="E554" s="40" t="s">
        <v>199</v>
      </c>
      <c r="F554" s="42"/>
      <c r="G554" s="37"/>
      <c r="H554" s="40" t="s">
        <v>199</v>
      </c>
      <c r="I554" s="42"/>
      <c r="J554" s="37"/>
      <c r="K554" s="40" t="s">
        <v>200</v>
      </c>
      <c r="L554" s="42"/>
      <c r="M554" s="37"/>
      <c r="N554" s="37"/>
      <c r="O554" s="244"/>
      <c r="P554" s="242"/>
      <c r="Q554" s="242"/>
      <c r="R554" s="241"/>
      <c r="S554" s="243" t="s">
        <v>280</v>
      </c>
      <c r="T554" s="243" t="s">
        <v>281</v>
      </c>
      <c r="U554" s="239"/>
      <c r="V554" s="240" t="s">
        <v>282</v>
      </c>
      <c r="W554" s="240" t="s">
        <v>283</v>
      </c>
      <c r="X554" s="245"/>
    </row>
    <row r="555" spans="2:24" ht="16">
      <c r="B555" s="43"/>
      <c r="C555" s="43"/>
      <c r="D555" s="43"/>
      <c r="E555" s="43"/>
      <c r="F555" s="43"/>
      <c r="G555" s="43"/>
      <c r="H555" s="43"/>
      <c r="I555" s="43"/>
      <c r="J555" s="43"/>
      <c r="K555" s="43"/>
      <c r="L555" s="43"/>
      <c r="M555" s="43"/>
      <c r="N555" s="37"/>
      <c r="O555" s="78">
        <v>249</v>
      </c>
      <c r="P555" s="58" t="s">
        <v>201</v>
      </c>
      <c r="Q555" s="91" t="s">
        <v>202</v>
      </c>
      <c r="R555" s="92">
        <v>20</v>
      </c>
      <c r="S555" s="236">
        <v>3146.4243200000005</v>
      </c>
      <c r="T555" s="236">
        <v>3933.0304000000006</v>
      </c>
      <c r="U555" s="61">
        <f>C559</f>
        <v>0</v>
      </c>
      <c r="V555" s="63">
        <f>U555*S555</f>
        <v>0</v>
      </c>
      <c r="W555" s="63">
        <f>U555*T555</f>
        <v>0</v>
      </c>
      <c r="X555" s="79">
        <f>U555/R555</f>
        <v>0</v>
      </c>
    </row>
    <row r="556" spans="2:24" ht="16">
      <c r="B556" s="44">
        <v>249</v>
      </c>
      <c r="C556" s="14"/>
      <c r="D556" s="15"/>
      <c r="E556" s="44">
        <v>250</v>
      </c>
      <c r="F556" s="14"/>
      <c r="G556" s="15"/>
      <c r="H556" s="44">
        <v>251</v>
      </c>
      <c r="I556" s="14"/>
      <c r="J556" s="15"/>
      <c r="K556" s="44">
        <v>252</v>
      </c>
      <c r="L556" s="14"/>
      <c r="M556" s="15"/>
      <c r="N556" s="15"/>
      <c r="O556" s="78">
        <v>250</v>
      </c>
      <c r="P556" s="58" t="s">
        <v>203</v>
      </c>
      <c r="Q556" s="91" t="s">
        <v>204</v>
      </c>
      <c r="R556" s="92">
        <v>12</v>
      </c>
      <c r="S556" s="236">
        <v>4476.825600000001</v>
      </c>
      <c r="T556" s="236">
        <v>5596.0320000000011</v>
      </c>
      <c r="U556" s="61">
        <f>F559</f>
        <v>0</v>
      </c>
      <c r="V556" s="63">
        <f t="shared" ref="V556:V558" si="60">U556*S556</f>
        <v>0</v>
      </c>
      <c r="W556" s="63">
        <f t="shared" ref="W556:W558" si="61">U556*T556</f>
        <v>0</v>
      </c>
      <c r="X556" s="79">
        <f>U556/R556</f>
        <v>0</v>
      </c>
    </row>
    <row r="557" spans="2:24" ht="16">
      <c r="B557" s="45">
        <v>473201</v>
      </c>
      <c r="C557" s="15"/>
      <c r="D557" s="46"/>
      <c r="E557" s="45">
        <v>376101</v>
      </c>
      <c r="F557" s="15"/>
      <c r="G557" s="46"/>
      <c r="H557" s="45">
        <v>476201</v>
      </c>
      <c r="I557" s="15"/>
      <c r="J557" s="46"/>
      <c r="K557" s="45">
        <v>377102</v>
      </c>
      <c r="L557" s="15"/>
      <c r="M557" s="46"/>
      <c r="N557" s="15"/>
      <c r="O557" s="78">
        <v>251</v>
      </c>
      <c r="P557" s="58" t="s">
        <v>205</v>
      </c>
      <c r="Q557" s="91" t="s">
        <v>206</v>
      </c>
      <c r="R557" s="92">
        <v>12</v>
      </c>
      <c r="S557" s="236">
        <v>5134.4384</v>
      </c>
      <c r="T557" s="236">
        <v>6418.0479999999998</v>
      </c>
      <c r="U557" s="61">
        <f>I559</f>
        <v>0</v>
      </c>
      <c r="V557" s="63">
        <f t="shared" si="60"/>
        <v>0</v>
      </c>
      <c r="W557" s="63">
        <f t="shared" si="61"/>
        <v>0</v>
      </c>
      <c r="X557" s="79">
        <f>U557/R557</f>
        <v>0</v>
      </c>
    </row>
    <row r="558" spans="2:24" ht="17" thickBot="1">
      <c r="B558" s="37" t="s">
        <v>55</v>
      </c>
      <c r="C558" s="47" t="s">
        <v>56</v>
      </c>
      <c r="D558" s="46"/>
      <c r="E558" s="37" t="s">
        <v>55</v>
      </c>
      <c r="F558" s="47" t="s">
        <v>56</v>
      </c>
      <c r="G558" s="46"/>
      <c r="H558" s="37" t="s">
        <v>55</v>
      </c>
      <c r="I558" s="47" t="s">
        <v>56</v>
      </c>
      <c r="J558" s="46"/>
      <c r="K558" s="37" t="s">
        <v>55</v>
      </c>
      <c r="L558" s="47" t="s">
        <v>56</v>
      </c>
      <c r="M558" s="46"/>
      <c r="N558" s="46"/>
      <c r="O558" s="80">
        <v>252</v>
      </c>
      <c r="P558" s="81" t="s">
        <v>207</v>
      </c>
      <c r="Q558" s="95" t="s">
        <v>208</v>
      </c>
      <c r="R558" s="96">
        <v>20</v>
      </c>
      <c r="S558" s="237">
        <v>3869.7984000000001</v>
      </c>
      <c r="T558" s="237">
        <v>4837.2480000000005</v>
      </c>
      <c r="U558" s="84">
        <f>L559</f>
        <v>0</v>
      </c>
      <c r="V558" s="85">
        <f t="shared" si="60"/>
        <v>0</v>
      </c>
      <c r="W558" s="85">
        <f t="shared" si="61"/>
        <v>0</v>
      </c>
      <c r="X558" s="86">
        <f>U558/R558</f>
        <v>0</v>
      </c>
    </row>
    <row r="559" spans="2:24" ht="18">
      <c r="B559" s="48" t="s">
        <v>54</v>
      </c>
      <c r="C559" s="21"/>
      <c r="D559" s="22"/>
      <c r="E559" s="48" t="s">
        <v>54</v>
      </c>
      <c r="F559" s="199"/>
      <c r="G559" s="22"/>
      <c r="H559" s="48" t="s">
        <v>54</v>
      </c>
      <c r="I559" s="199"/>
      <c r="J559" s="22"/>
      <c r="K559" s="48" t="s">
        <v>54</v>
      </c>
      <c r="L559" s="21"/>
      <c r="M559" s="37"/>
      <c r="N559" s="37"/>
      <c r="O559" s="37"/>
      <c r="P559" s="37"/>
      <c r="Q559" s="37"/>
      <c r="R559" s="39"/>
      <c r="S559" s="39"/>
      <c r="T559" s="39"/>
      <c r="U559" s="39"/>
      <c r="V559" s="66"/>
      <c r="W559" s="67"/>
      <c r="X559" s="5"/>
    </row>
    <row r="560" spans="2:24" ht="17" thickBot="1">
      <c r="B560" s="49"/>
      <c r="C560" s="50"/>
      <c r="D560" s="49"/>
      <c r="E560" s="49"/>
      <c r="F560" s="50"/>
      <c r="G560" s="49"/>
      <c r="H560" s="49"/>
      <c r="I560" s="50"/>
      <c r="J560" s="49"/>
      <c r="K560" s="49"/>
      <c r="L560" s="50"/>
      <c r="M560" s="37"/>
      <c r="N560" s="37"/>
      <c r="O560" s="37"/>
      <c r="P560" s="37"/>
      <c r="Q560" s="37"/>
      <c r="R560" s="39"/>
      <c r="S560" s="39"/>
      <c r="T560" s="39"/>
      <c r="U560" s="39"/>
      <c r="V560" s="66"/>
      <c r="W560" s="67"/>
      <c r="X560" s="5"/>
    </row>
    <row r="561" spans="2:24" ht="16">
      <c r="B561" s="37"/>
      <c r="C561" s="38"/>
      <c r="D561" s="37"/>
      <c r="E561" s="37"/>
      <c r="F561" s="38"/>
      <c r="G561" s="37"/>
      <c r="H561" s="37"/>
      <c r="I561" s="38"/>
      <c r="J561" s="37"/>
      <c r="K561" s="37"/>
      <c r="L561" s="38"/>
      <c r="M561" s="37"/>
      <c r="N561" s="37"/>
      <c r="O561" s="37"/>
      <c r="P561" s="37"/>
      <c r="Q561" s="37"/>
      <c r="R561" s="39"/>
      <c r="S561" s="39"/>
      <c r="T561" s="39"/>
      <c r="U561" s="39"/>
      <c r="V561" s="66"/>
      <c r="W561" s="67"/>
      <c r="X561" s="5"/>
    </row>
    <row r="562" spans="2:24" ht="16">
      <c r="B562" s="39"/>
      <c r="C562" s="39"/>
      <c r="D562" s="37"/>
      <c r="E562" s="39"/>
      <c r="F562" s="39"/>
      <c r="G562" s="37"/>
      <c r="H562" s="39"/>
      <c r="I562" s="39"/>
      <c r="J562" s="37"/>
      <c r="K562" s="39"/>
      <c r="L562" s="39"/>
      <c r="M562" s="37"/>
      <c r="N562" s="37"/>
      <c r="O562" s="37"/>
      <c r="P562" s="37"/>
      <c r="Q562" s="37"/>
      <c r="R562" s="39"/>
      <c r="S562" s="39"/>
      <c r="T562" s="39"/>
      <c r="U562" s="39"/>
      <c r="V562" s="66"/>
      <c r="W562" s="67"/>
      <c r="X562" s="5"/>
    </row>
    <row r="563" spans="2:24" ht="16">
      <c r="B563" s="39"/>
      <c r="C563" s="39"/>
      <c r="D563" s="37"/>
      <c r="E563" s="39"/>
      <c r="F563" s="39"/>
      <c r="G563" s="37"/>
      <c r="H563" s="39"/>
      <c r="I563" s="39"/>
      <c r="J563" s="37"/>
      <c r="K563" s="39"/>
      <c r="L563" s="39"/>
      <c r="M563" s="37"/>
      <c r="N563" s="37"/>
      <c r="O563" s="37"/>
      <c r="P563" s="37"/>
      <c r="Q563" s="37"/>
      <c r="R563" s="39"/>
      <c r="S563" s="39"/>
      <c r="T563" s="39"/>
      <c r="U563" s="39"/>
      <c r="V563" s="66"/>
      <c r="W563" s="67"/>
      <c r="X563" s="5"/>
    </row>
    <row r="564" spans="2:24" ht="16">
      <c r="B564" s="39"/>
      <c r="C564" s="39"/>
      <c r="D564" s="37"/>
      <c r="E564" s="39"/>
      <c r="F564" s="39"/>
      <c r="G564" s="37"/>
      <c r="H564" s="39"/>
      <c r="I564" s="39"/>
      <c r="J564" s="37"/>
      <c r="K564" s="39"/>
      <c r="L564" s="39"/>
      <c r="M564" s="37"/>
      <c r="N564" s="37"/>
      <c r="O564" s="37"/>
      <c r="P564" s="37"/>
      <c r="Q564" s="37"/>
      <c r="R564" s="39"/>
      <c r="S564" s="39"/>
      <c r="T564" s="39"/>
      <c r="U564" s="39"/>
      <c r="V564" s="66"/>
      <c r="W564" s="67"/>
      <c r="X564" s="5"/>
    </row>
    <row r="565" spans="2:24" ht="16">
      <c r="B565" s="39"/>
      <c r="C565" s="39"/>
      <c r="D565" s="37"/>
      <c r="E565" s="39"/>
      <c r="F565" s="39"/>
      <c r="G565" s="37"/>
      <c r="H565" s="39"/>
      <c r="I565" s="39"/>
      <c r="J565" s="37"/>
      <c r="K565" s="39"/>
      <c r="L565" s="39"/>
      <c r="M565" s="37"/>
      <c r="N565" s="37"/>
      <c r="O565" s="37"/>
      <c r="P565" s="37"/>
      <c r="Q565" s="37"/>
      <c r="R565" s="39"/>
      <c r="S565" s="39"/>
      <c r="T565" s="39"/>
      <c r="U565" s="39"/>
      <c r="V565" s="66"/>
      <c r="W565" s="67"/>
      <c r="X565" s="5"/>
    </row>
    <row r="566" spans="2:24" ht="16">
      <c r="B566" s="39"/>
      <c r="C566" s="39"/>
      <c r="D566" s="37"/>
      <c r="E566" s="39"/>
      <c r="F566" s="39"/>
      <c r="G566" s="37"/>
      <c r="H566" s="39"/>
      <c r="I566" s="39"/>
      <c r="J566" s="37"/>
      <c r="K566" s="39"/>
      <c r="L566" s="39"/>
      <c r="M566" s="37"/>
      <c r="N566" s="37"/>
      <c r="O566" s="37"/>
      <c r="P566" s="37"/>
      <c r="Q566" s="37"/>
      <c r="R566" s="39"/>
      <c r="S566" s="39"/>
      <c r="T566" s="39"/>
      <c r="U566" s="39"/>
      <c r="V566" s="66"/>
      <c r="W566" s="67"/>
      <c r="X566" s="5"/>
    </row>
    <row r="567" spans="2:24" ht="16">
      <c r="B567" s="39"/>
      <c r="C567" s="39"/>
      <c r="D567" s="37"/>
      <c r="E567" s="39"/>
      <c r="F567" s="39"/>
      <c r="G567" s="37"/>
      <c r="H567" s="39"/>
      <c r="I567" s="39"/>
      <c r="J567" s="37"/>
      <c r="K567" s="39"/>
      <c r="L567" s="39"/>
      <c r="M567" s="37"/>
      <c r="N567" s="37"/>
      <c r="O567" s="37"/>
      <c r="P567" s="37"/>
      <c r="Q567" s="37"/>
      <c r="R567" s="39"/>
      <c r="S567" s="39"/>
      <c r="T567" s="39"/>
      <c r="U567" s="39"/>
      <c r="V567" s="66"/>
      <c r="W567" s="67"/>
      <c r="X567" s="5"/>
    </row>
    <row r="568" spans="2:24" ht="16">
      <c r="B568" s="39"/>
      <c r="C568" s="39"/>
      <c r="D568" s="37"/>
      <c r="E568" s="39"/>
      <c r="F568" s="39"/>
      <c r="G568" s="37"/>
      <c r="H568" s="39"/>
      <c r="I568" s="39"/>
      <c r="J568" s="37"/>
      <c r="K568" s="39"/>
      <c r="L568" s="39"/>
      <c r="M568" s="37"/>
      <c r="N568" s="37"/>
      <c r="O568" s="37"/>
      <c r="P568" s="37"/>
      <c r="Q568" s="37"/>
      <c r="R568" s="39"/>
      <c r="S568" s="39"/>
      <c r="T568" s="39"/>
      <c r="U568" s="39"/>
      <c r="V568" s="66"/>
      <c r="W568" s="67"/>
      <c r="X568" s="5"/>
    </row>
    <row r="569" spans="2:24" ht="17" thickBot="1">
      <c r="B569" s="39"/>
      <c r="C569" s="39"/>
      <c r="D569" s="37"/>
      <c r="E569" s="39"/>
      <c r="F569" s="39"/>
      <c r="G569" s="37"/>
      <c r="H569" s="39"/>
      <c r="I569" s="39"/>
      <c r="J569" s="37"/>
      <c r="K569" s="39"/>
      <c r="L569" s="39"/>
      <c r="M569" s="37"/>
      <c r="N569" s="37"/>
      <c r="O569" s="37"/>
      <c r="P569" s="37"/>
      <c r="Q569" s="37"/>
      <c r="R569" s="39"/>
      <c r="S569" s="39"/>
      <c r="T569" s="39"/>
      <c r="U569" s="39"/>
      <c r="V569" s="66"/>
      <c r="W569" s="67"/>
      <c r="X569" s="5"/>
    </row>
    <row r="570" spans="2:24" ht="16">
      <c r="B570" s="37"/>
      <c r="C570" s="37"/>
      <c r="D570" s="37"/>
      <c r="E570" s="37"/>
      <c r="F570" s="37"/>
      <c r="G570" s="37"/>
      <c r="H570" s="37"/>
      <c r="I570" s="37"/>
      <c r="J570" s="37"/>
      <c r="K570" s="37"/>
      <c r="L570" s="37"/>
      <c r="M570" s="37"/>
      <c r="N570" s="37"/>
      <c r="O570" s="213" t="s">
        <v>272</v>
      </c>
      <c r="P570" s="215" t="s">
        <v>273</v>
      </c>
      <c r="Q570" s="215" t="s">
        <v>274</v>
      </c>
      <c r="R570" s="217" t="s">
        <v>275</v>
      </c>
      <c r="S570" s="219" t="s">
        <v>276</v>
      </c>
      <c r="T570" s="219"/>
      <c r="U570" s="219" t="s">
        <v>277</v>
      </c>
      <c r="V570" s="221" t="s">
        <v>278</v>
      </c>
      <c r="W570" s="221"/>
      <c r="X570" s="223" t="s">
        <v>279</v>
      </c>
    </row>
    <row r="571" spans="2:24" ht="16">
      <c r="B571" s="40" t="s">
        <v>200</v>
      </c>
      <c r="C571" s="41"/>
      <c r="D571" s="37"/>
      <c r="E571" s="40" t="s">
        <v>209</v>
      </c>
      <c r="F571" s="42"/>
      <c r="G571" s="37"/>
      <c r="H571" s="40" t="s">
        <v>209</v>
      </c>
      <c r="I571" s="42"/>
      <c r="J571" s="37"/>
      <c r="K571" s="40" t="s">
        <v>209</v>
      </c>
      <c r="L571" s="42"/>
      <c r="M571" s="37"/>
      <c r="N571" s="37"/>
      <c r="O571" s="244"/>
      <c r="P571" s="242"/>
      <c r="Q571" s="242"/>
      <c r="R571" s="241"/>
      <c r="S571" s="243" t="s">
        <v>280</v>
      </c>
      <c r="T571" s="243" t="s">
        <v>281</v>
      </c>
      <c r="U571" s="239"/>
      <c r="V571" s="240" t="s">
        <v>282</v>
      </c>
      <c r="W571" s="240" t="s">
        <v>283</v>
      </c>
      <c r="X571" s="245"/>
    </row>
    <row r="572" spans="2:24" ht="16">
      <c r="B572" s="43"/>
      <c r="C572" s="43"/>
      <c r="D572" s="43"/>
      <c r="E572" s="43"/>
      <c r="F572" s="43"/>
      <c r="G572" s="43"/>
      <c r="H572" s="43"/>
      <c r="I572" s="43"/>
      <c r="J572" s="43"/>
      <c r="K572" s="43"/>
      <c r="L572" s="43"/>
      <c r="M572" s="43"/>
      <c r="N572" s="37"/>
      <c r="O572" s="78">
        <v>253</v>
      </c>
      <c r="P572" s="58" t="s">
        <v>207</v>
      </c>
      <c r="Q572" s="91" t="s">
        <v>208</v>
      </c>
      <c r="R572" s="92">
        <v>20</v>
      </c>
      <c r="S572" s="236">
        <v>3869.7984000000001</v>
      </c>
      <c r="T572" s="236">
        <v>4837.2480000000005</v>
      </c>
      <c r="U572" s="61">
        <f>C576</f>
        <v>0</v>
      </c>
      <c r="V572" s="63">
        <f>U572*S572</f>
        <v>0</v>
      </c>
      <c r="W572" s="63">
        <f>U572*T572</f>
        <v>0</v>
      </c>
      <c r="X572" s="79">
        <f>U572/R572</f>
        <v>0</v>
      </c>
    </row>
    <row r="573" spans="2:24" ht="16">
      <c r="B573" s="44">
        <v>253</v>
      </c>
      <c r="C573" s="14"/>
      <c r="D573" s="15"/>
      <c r="E573" s="44">
        <v>254</v>
      </c>
      <c r="F573" s="14"/>
      <c r="G573" s="15"/>
      <c r="H573" s="44">
        <v>259</v>
      </c>
      <c r="I573" s="14"/>
      <c r="J573" s="15"/>
      <c r="K573" s="44">
        <v>260</v>
      </c>
      <c r="L573" s="14"/>
      <c r="M573" s="15"/>
      <c r="N573" s="15"/>
      <c r="O573" s="78">
        <v>254</v>
      </c>
      <c r="P573" s="58" t="s">
        <v>210</v>
      </c>
      <c r="Q573" s="91" t="s">
        <v>211</v>
      </c>
      <c r="R573" s="92">
        <v>40</v>
      </c>
      <c r="S573" s="236">
        <v>5551.7696000000005</v>
      </c>
      <c r="T573" s="236">
        <v>6939.7120000000004</v>
      </c>
      <c r="U573" s="61">
        <f>F576</f>
        <v>0</v>
      </c>
      <c r="V573" s="63">
        <f t="shared" ref="V573:V575" si="62">U573*S573</f>
        <v>0</v>
      </c>
      <c r="W573" s="63">
        <f t="shared" ref="W573:W575" si="63">U573*T573</f>
        <v>0</v>
      </c>
      <c r="X573" s="79">
        <f>U573/R573</f>
        <v>0</v>
      </c>
    </row>
    <row r="574" spans="2:24" ht="16">
      <c r="B574" s="45">
        <v>377102</v>
      </c>
      <c r="C574" s="15"/>
      <c r="D574" s="46"/>
      <c r="E574" s="45">
        <v>479155</v>
      </c>
      <c r="F574" s="15"/>
      <c r="G574" s="46"/>
      <c r="H574" s="45">
        <v>479264</v>
      </c>
      <c r="I574" s="15"/>
      <c r="J574" s="46"/>
      <c r="K574" s="45">
        <v>479264</v>
      </c>
      <c r="L574" s="15"/>
      <c r="M574" s="46"/>
      <c r="N574" s="15"/>
      <c r="O574" s="78">
        <v>259</v>
      </c>
      <c r="P574" s="58" t="s">
        <v>212</v>
      </c>
      <c r="Q574" s="91" t="s">
        <v>213</v>
      </c>
      <c r="R574" s="92">
        <v>20</v>
      </c>
      <c r="S574" s="236">
        <v>6500.249600000001</v>
      </c>
      <c r="T574" s="236">
        <v>8125.3120000000017</v>
      </c>
      <c r="U574" s="61">
        <f>I576</f>
        <v>0</v>
      </c>
      <c r="V574" s="63">
        <f t="shared" si="62"/>
        <v>0</v>
      </c>
      <c r="W574" s="63">
        <f t="shared" si="63"/>
        <v>0</v>
      </c>
      <c r="X574" s="79">
        <f>U574/R574</f>
        <v>0</v>
      </c>
    </row>
    <row r="575" spans="2:24" ht="17" thickBot="1">
      <c r="B575" s="37" t="s">
        <v>55</v>
      </c>
      <c r="C575" s="47" t="s">
        <v>56</v>
      </c>
      <c r="D575" s="46"/>
      <c r="E575" s="37" t="s">
        <v>55</v>
      </c>
      <c r="F575" s="47" t="s">
        <v>56</v>
      </c>
      <c r="G575" s="46"/>
      <c r="H575" s="37" t="s">
        <v>55</v>
      </c>
      <c r="I575" s="47" t="s">
        <v>56</v>
      </c>
      <c r="J575" s="46"/>
      <c r="K575" s="37" t="s">
        <v>55</v>
      </c>
      <c r="L575" s="47" t="s">
        <v>56</v>
      </c>
      <c r="M575" s="46"/>
      <c r="N575" s="46"/>
      <c r="O575" s="80">
        <v>260</v>
      </c>
      <c r="P575" s="81" t="s">
        <v>212</v>
      </c>
      <c r="Q575" s="95" t="s">
        <v>213</v>
      </c>
      <c r="R575" s="96">
        <v>20</v>
      </c>
      <c r="S575" s="237">
        <v>6500.249600000001</v>
      </c>
      <c r="T575" s="237">
        <v>8125.3120000000017</v>
      </c>
      <c r="U575" s="84">
        <f>L576</f>
        <v>0</v>
      </c>
      <c r="V575" s="85">
        <f t="shared" si="62"/>
        <v>0</v>
      </c>
      <c r="W575" s="85">
        <f t="shared" si="63"/>
        <v>0</v>
      </c>
      <c r="X575" s="86">
        <f>U575/R575</f>
        <v>0</v>
      </c>
    </row>
    <row r="576" spans="2:24" ht="18">
      <c r="B576" s="48" t="s">
        <v>54</v>
      </c>
      <c r="C576" s="21"/>
      <c r="D576" s="22"/>
      <c r="E576" s="48" t="s">
        <v>54</v>
      </c>
      <c r="F576" s="21"/>
      <c r="G576" s="22"/>
      <c r="H576" s="48" t="s">
        <v>54</v>
      </c>
      <c r="I576" s="21"/>
      <c r="J576" s="22"/>
      <c r="K576" s="48" t="s">
        <v>54</v>
      </c>
      <c r="L576" s="21"/>
      <c r="M576" s="37"/>
      <c r="N576" s="37"/>
      <c r="O576" s="37"/>
      <c r="P576" s="37"/>
      <c r="Q576" s="37"/>
      <c r="R576" s="39"/>
      <c r="S576" s="39"/>
      <c r="T576" s="39"/>
      <c r="U576" s="39"/>
      <c r="V576" s="66"/>
      <c r="W576" s="67"/>
      <c r="X576" s="5"/>
    </row>
    <row r="577" spans="2:24" ht="17" thickBot="1">
      <c r="B577" s="49"/>
      <c r="C577" s="50"/>
      <c r="D577" s="49"/>
      <c r="E577" s="49"/>
      <c r="F577" s="50"/>
      <c r="G577" s="49"/>
      <c r="H577" s="49"/>
      <c r="I577" s="50"/>
      <c r="J577" s="49"/>
      <c r="K577" s="49"/>
      <c r="L577" s="50"/>
      <c r="M577" s="37"/>
      <c r="N577" s="37"/>
      <c r="O577" s="37"/>
      <c r="P577" s="37"/>
      <c r="Q577" s="37"/>
      <c r="R577" s="39"/>
      <c r="S577" s="39"/>
      <c r="T577" s="39"/>
      <c r="U577" s="39"/>
      <c r="V577" s="66"/>
      <c r="W577" s="67"/>
      <c r="X577" s="5"/>
    </row>
    <row r="578" spans="2:24" ht="16">
      <c r="B578" s="37"/>
      <c r="C578" s="38"/>
      <c r="D578" s="37"/>
      <c r="E578" s="37"/>
      <c r="F578" s="38"/>
      <c r="G578" s="37"/>
      <c r="H578" s="37"/>
      <c r="I578" s="38"/>
      <c r="J578" s="37"/>
      <c r="K578" s="37"/>
      <c r="L578" s="38"/>
      <c r="M578" s="37"/>
      <c r="N578" s="37"/>
      <c r="O578" s="37"/>
      <c r="P578" s="37"/>
      <c r="Q578" s="37"/>
      <c r="R578" s="39"/>
      <c r="S578" s="39"/>
      <c r="T578" s="39"/>
      <c r="U578" s="39"/>
      <c r="V578" s="66"/>
      <c r="W578" s="67"/>
      <c r="X578" s="5"/>
    </row>
    <row r="579" spans="2:24" ht="16">
      <c r="B579" s="39"/>
      <c r="C579" s="39"/>
      <c r="D579" s="37"/>
      <c r="E579" s="39"/>
      <c r="F579" s="39"/>
      <c r="G579" s="37"/>
      <c r="H579" s="39"/>
      <c r="I579" s="39"/>
      <c r="J579" s="37"/>
      <c r="K579" s="39"/>
      <c r="L579" s="39"/>
      <c r="M579" s="37"/>
      <c r="N579" s="37"/>
      <c r="O579" s="37"/>
      <c r="P579" s="37"/>
      <c r="Q579" s="37"/>
      <c r="R579" s="39"/>
      <c r="S579" s="39"/>
      <c r="T579" s="39"/>
      <c r="U579" s="39"/>
      <c r="V579" s="66"/>
      <c r="W579" s="67"/>
      <c r="X579" s="5"/>
    </row>
    <row r="580" spans="2:24" ht="16">
      <c r="B580" s="39"/>
      <c r="C580" s="39"/>
      <c r="D580" s="37"/>
      <c r="E580" s="39"/>
      <c r="F580" s="39"/>
      <c r="G580" s="37"/>
      <c r="H580" s="39"/>
      <c r="I580" s="39"/>
      <c r="J580" s="37"/>
      <c r="K580" s="39"/>
      <c r="L580" s="39"/>
      <c r="M580" s="37"/>
      <c r="N580" s="37"/>
      <c r="O580" s="37"/>
      <c r="P580" s="37"/>
      <c r="Q580" s="37"/>
      <c r="R580" s="39"/>
      <c r="S580" s="39"/>
      <c r="T580" s="39"/>
      <c r="U580" s="39"/>
      <c r="V580" s="66"/>
      <c r="W580" s="67"/>
      <c r="X580" s="5"/>
    </row>
    <row r="581" spans="2:24" ht="16">
      <c r="B581" s="39"/>
      <c r="C581" s="39"/>
      <c r="D581" s="37"/>
      <c r="E581" s="39"/>
      <c r="F581" s="39"/>
      <c r="G581" s="37"/>
      <c r="H581" s="39"/>
      <c r="I581" s="39"/>
      <c r="J581" s="37"/>
      <c r="K581" s="39"/>
      <c r="L581" s="39"/>
      <c r="M581" s="37"/>
      <c r="N581" s="37"/>
      <c r="O581" s="37"/>
      <c r="P581" s="37"/>
      <c r="Q581" s="37"/>
      <c r="R581" s="39"/>
      <c r="S581" s="39"/>
      <c r="T581" s="39"/>
      <c r="U581" s="39"/>
      <c r="V581" s="66"/>
      <c r="W581" s="67"/>
      <c r="X581" s="5"/>
    </row>
    <row r="582" spans="2:24" ht="16">
      <c r="B582" s="39"/>
      <c r="C582" s="39"/>
      <c r="D582" s="37"/>
      <c r="E582" s="39"/>
      <c r="F582" s="39"/>
      <c r="G582" s="37"/>
      <c r="H582" s="39"/>
      <c r="I582" s="39"/>
      <c r="J582" s="37"/>
      <c r="K582" s="39"/>
      <c r="L582" s="39"/>
      <c r="M582" s="37"/>
      <c r="N582" s="37"/>
      <c r="O582" s="37"/>
      <c r="P582" s="37"/>
      <c r="Q582" s="37"/>
      <c r="R582" s="39"/>
      <c r="S582" s="39"/>
      <c r="T582" s="39"/>
      <c r="U582" s="39"/>
      <c r="V582" s="66"/>
      <c r="W582" s="67"/>
      <c r="X582" s="5"/>
    </row>
    <row r="583" spans="2:24" ht="16">
      <c r="B583" s="39"/>
      <c r="C583" s="39"/>
      <c r="D583" s="37"/>
      <c r="E583" s="39"/>
      <c r="F583" s="39"/>
      <c r="G583" s="37"/>
      <c r="H583" s="39"/>
      <c r="I583" s="39"/>
      <c r="J583" s="37"/>
      <c r="K583" s="39"/>
      <c r="L583" s="39"/>
      <c r="M583" s="37"/>
      <c r="N583" s="37"/>
      <c r="O583" s="37"/>
      <c r="P583" s="37"/>
      <c r="Q583" s="37"/>
      <c r="R583" s="39"/>
      <c r="S583" s="39"/>
      <c r="T583" s="39"/>
      <c r="U583" s="39"/>
      <c r="V583" s="66"/>
      <c r="W583" s="67"/>
      <c r="X583" s="5"/>
    </row>
    <row r="584" spans="2:24" ht="16">
      <c r="B584" s="39"/>
      <c r="C584" s="39"/>
      <c r="D584" s="37"/>
      <c r="E584" s="39"/>
      <c r="F584" s="39"/>
      <c r="G584" s="37"/>
      <c r="H584" s="39"/>
      <c r="I584" s="39"/>
      <c r="J584" s="37"/>
      <c r="K584" s="39"/>
      <c r="L584" s="39"/>
      <c r="M584" s="37"/>
      <c r="N584" s="37"/>
      <c r="O584" s="37"/>
      <c r="P584" s="37"/>
      <c r="Q584" s="37"/>
      <c r="R584" s="39"/>
      <c r="S584" s="39"/>
      <c r="T584" s="39"/>
      <c r="U584" s="39"/>
      <c r="V584" s="66"/>
      <c r="W584" s="67"/>
      <c r="X584" s="5"/>
    </row>
    <row r="585" spans="2:24" ht="16">
      <c r="B585" s="39"/>
      <c r="C585" s="39"/>
      <c r="D585" s="37"/>
      <c r="E585" s="39"/>
      <c r="F585" s="39"/>
      <c r="G585" s="37"/>
      <c r="H585" s="39"/>
      <c r="I585" s="39"/>
      <c r="J585" s="37"/>
      <c r="K585" s="39"/>
      <c r="L585" s="39"/>
      <c r="M585" s="37"/>
      <c r="N585" s="37"/>
      <c r="O585" s="37"/>
      <c r="P585" s="37"/>
      <c r="Q585" s="37"/>
      <c r="R585" s="39"/>
      <c r="S585" s="39"/>
      <c r="T585" s="39"/>
      <c r="U585" s="39"/>
      <c r="V585" s="66"/>
      <c r="W585" s="67"/>
      <c r="X585" s="5"/>
    </row>
    <row r="586" spans="2:24" ht="17" thickBot="1">
      <c r="B586" s="39"/>
      <c r="C586" s="39"/>
      <c r="D586" s="37"/>
      <c r="E586" s="39"/>
      <c r="F586" s="39"/>
      <c r="G586" s="37"/>
      <c r="H586" s="39"/>
      <c r="I586" s="39"/>
      <c r="J586" s="37"/>
      <c r="K586" s="39"/>
      <c r="L586" s="39"/>
      <c r="M586" s="37"/>
      <c r="N586" s="37"/>
      <c r="O586" s="37"/>
      <c r="P586" s="37"/>
      <c r="Q586" s="37"/>
      <c r="R586" s="39"/>
      <c r="S586" s="39"/>
      <c r="T586" s="39"/>
      <c r="U586" s="39"/>
      <c r="V586" s="66"/>
      <c r="W586" s="67"/>
      <c r="X586" s="5"/>
    </row>
    <row r="587" spans="2:24" ht="16">
      <c r="B587" s="37"/>
      <c r="C587" s="37"/>
      <c r="D587" s="37"/>
      <c r="E587" s="37"/>
      <c r="F587" s="37"/>
      <c r="G587" s="37"/>
      <c r="H587" s="37"/>
      <c r="I587" s="37"/>
      <c r="J587" s="37"/>
      <c r="K587" s="37"/>
      <c r="L587" s="37"/>
      <c r="M587" s="37"/>
      <c r="N587" s="37"/>
      <c r="O587" s="213" t="s">
        <v>272</v>
      </c>
      <c r="P587" s="215" t="s">
        <v>273</v>
      </c>
      <c r="Q587" s="215" t="s">
        <v>274</v>
      </c>
      <c r="R587" s="217" t="s">
        <v>275</v>
      </c>
      <c r="S587" s="219" t="s">
        <v>276</v>
      </c>
      <c r="T587" s="219"/>
      <c r="U587" s="219" t="s">
        <v>277</v>
      </c>
      <c r="V587" s="221" t="s">
        <v>278</v>
      </c>
      <c r="W587" s="221"/>
      <c r="X587" s="223" t="s">
        <v>279</v>
      </c>
    </row>
    <row r="588" spans="2:24" ht="17" thickBot="1">
      <c r="B588" s="40" t="s">
        <v>209</v>
      </c>
      <c r="C588" s="41"/>
      <c r="D588" s="37"/>
      <c r="E588" s="40" t="s">
        <v>209</v>
      </c>
      <c r="F588" s="42"/>
      <c r="G588" s="37"/>
      <c r="H588" s="40" t="s">
        <v>214</v>
      </c>
      <c r="I588" s="42"/>
      <c r="J588" s="37"/>
      <c r="K588" s="40" t="s">
        <v>215</v>
      </c>
      <c r="L588" s="42"/>
      <c r="M588" s="37"/>
      <c r="N588" s="37"/>
      <c r="O588" s="227"/>
      <c r="P588" s="228"/>
      <c r="Q588" s="228"/>
      <c r="R588" s="229"/>
      <c r="S588" s="69" t="s">
        <v>280</v>
      </c>
      <c r="T588" s="69" t="s">
        <v>281</v>
      </c>
      <c r="U588" s="225"/>
      <c r="V588" s="70" t="s">
        <v>282</v>
      </c>
      <c r="W588" s="70" t="s">
        <v>283</v>
      </c>
      <c r="X588" s="226"/>
    </row>
    <row r="589" spans="2:24" ht="16">
      <c r="B589" s="43"/>
      <c r="C589" s="43"/>
      <c r="D589" s="43"/>
      <c r="E589" s="43"/>
      <c r="F589" s="43"/>
      <c r="G589" s="43"/>
      <c r="H589" s="43"/>
      <c r="I589" s="43"/>
      <c r="J589" s="43"/>
      <c r="K589" s="43"/>
      <c r="L589" s="43"/>
      <c r="M589" s="43"/>
      <c r="N589" s="37"/>
      <c r="O589" s="71">
        <v>261</v>
      </c>
      <c r="P589" s="72" t="s">
        <v>216</v>
      </c>
      <c r="Q589" s="93" t="s">
        <v>211</v>
      </c>
      <c r="R589" s="94">
        <v>40</v>
      </c>
      <c r="S589" s="235">
        <v>9461.0880000000016</v>
      </c>
      <c r="T589" s="235">
        <v>11826.360000000002</v>
      </c>
      <c r="U589" s="75">
        <f>C593</f>
        <v>0</v>
      </c>
      <c r="V589" s="76">
        <f>U589*S589</f>
        <v>0</v>
      </c>
      <c r="W589" s="76">
        <f>U589*T589</f>
        <v>0</v>
      </c>
      <c r="X589" s="77">
        <f>U589/R589</f>
        <v>0</v>
      </c>
    </row>
    <row r="590" spans="2:24" ht="16">
      <c r="B590" s="44">
        <v>261</v>
      </c>
      <c r="C590" s="14"/>
      <c r="D590" s="15"/>
      <c r="E590" s="44">
        <v>262</v>
      </c>
      <c r="F590" s="14"/>
      <c r="G590" s="15"/>
      <c r="H590" s="44">
        <v>263</v>
      </c>
      <c r="I590" s="14"/>
      <c r="J590" s="15"/>
      <c r="K590" s="44">
        <v>264</v>
      </c>
      <c r="L590" s="14"/>
      <c r="M590" s="15"/>
      <c r="N590" s="15"/>
      <c r="O590" s="78">
        <v>262</v>
      </c>
      <c r="P590" s="58" t="s">
        <v>216</v>
      </c>
      <c r="Q590" s="91" t="s">
        <v>211</v>
      </c>
      <c r="R590" s="92">
        <v>40</v>
      </c>
      <c r="S590" s="236">
        <v>9461.0880000000016</v>
      </c>
      <c r="T590" s="236">
        <v>11826.360000000002</v>
      </c>
      <c r="U590" s="61">
        <f>F593</f>
        <v>0</v>
      </c>
      <c r="V590" s="63">
        <f t="shared" ref="V590:V592" si="64">U590*S590</f>
        <v>0</v>
      </c>
      <c r="W590" s="63">
        <f t="shared" ref="W590:W592" si="65">U590*T590</f>
        <v>0</v>
      </c>
      <c r="X590" s="79">
        <f>U590/R590</f>
        <v>0</v>
      </c>
    </row>
    <row r="591" spans="2:24" ht="16">
      <c r="B591" s="45">
        <v>479155</v>
      </c>
      <c r="C591" s="15"/>
      <c r="D591" s="46"/>
      <c r="E591" s="45">
        <v>479155</v>
      </c>
      <c r="F591" s="15"/>
      <c r="G591" s="46"/>
      <c r="H591" s="45">
        <v>408101</v>
      </c>
      <c r="I591" s="15"/>
      <c r="J591" s="46"/>
      <c r="K591" s="45">
        <v>404101</v>
      </c>
      <c r="L591" s="15"/>
      <c r="M591" s="46"/>
      <c r="N591" s="15"/>
      <c r="O591" s="78">
        <v>263</v>
      </c>
      <c r="P591" s="58" t="s">
        <v>217</v>
      </c>
      <c r="Q591" s="91" t="s">
        <v>218</v>
      </c>
      <c r="R591" s="92">
        <v>150</v>
      </c>
      <c r="S591" s="236">
        <v>403.10400000000004</v>
      </c>
      <c r="T591" s="236">
        <v>503.88000000000005</v>
      </c>
      <c r="U591" s="61">
        <f>I593</f>
        <v>0</v>
      </c>
      <c r="V591" s="63">
        <f t="shared" si="64"/>
        <v>0</v>
      </c>
      <c r="W591" s="63">
        <f t="shared" si="65"/>
        <v>0</v>
      </c>
      <c r="X591" s="79">
        <f>U591/R591</f>
        <v>0</v>
      </c>
    </row>
    <row r="592" spans="2:24" ht="17" thickBot="1">
      <c r="B592" s="37" t="s">
        <v>55</v>
      </c>
      <c r="C592" s="47" t="s">
        <v>56</v>
      </c>
      <c r="D592" s="46"/>
      <c r="E592" s="37" t="s">
        <v>55</v>
      </c>
      <c r="F592" s="47" t="s">
        <v>56</v>
      </c>
      <c r="G592" s="46"/>
      <c r="H592" s="37" t="s">
        <v>55</v>
      </c>
      <c r="I592" s="47" t="s">
        <v>56</v>
      </c>
      <c r="J592" s="46"/>
      <c r="K592" s="37" t="s">
        <v>55</v>
      </c>
      <c r="L592" s="47" t="s">
        <v>56</v>
      </c>
      <c r="M592" s="46"/>
      <c r="N592" s="46"/>
      <c r="O592" s="80">
        <v>264</v>
      </c>
      <c r="P592" s="81" t="s">
        <v>219</v>
      </c>
      <c r="Q592" s="95" t="s">
        <v>220</v>
      </c>
      <c r="R592" s="96">
        <v>55</v>
      </c>
      <c r="S592" s="237">
        <v>1295</v>
      </c>
      <c r="T592" s="237">
        <v>1619</v>
      </c>
      <c r="U592" s="84">
        <f>L593</f>
        <v>0</v>
      </c>
      <c r="V592" s="85">
        <f t="shared" si="64"/>
        <v>0</v>
      </c>
      <c r="W592" s="85">
        <f t="shared" si="65"/>
        <v>0</v>
      </c>
      <c r="X592" s="86">
        <f>U592/R592</f>
        <v>0</v>
      </c>
    </row>
    <row r="593" spans="2:24" ht="18">
      <c r="B593" s="48" t="s">
        <v>54</v>
      </c>
      <c r="C593" s="21"/>
      <c r="D593" s="22"/>
      <c r="E593" s="48" t="s">
        <v>54</v>
      </c>
      <c r="F593" s="21"/>
      <c r="G593" s="22"/>
      <c r="H593" s="48" t="s">
        <v>54</v>
      </c>
      <c r="I593" s="21"/>
      <c r="J593" s="22"/>
      <c r="K593" s="48" t="s">
        <v>54</v>
      </c>
      <c r="L593" s="21"/>
      <c r="M593" s="37"/>
      <c r="N593" s="37"/>
      <c r="O593" s="37"/>
      <c r="P593" s="37"/>
      <c r="Q593" s="37"/>
      <c r="R593" s="39"/>
      <c r="S593" s="39"/>
      <c r="T593" s="39"/>
      <c r="U593" s="39"/>
      <c r="V593" s="66"/>
      <c r="W593" s="67"/>
      <c r="X593" s="5"/>
    </row>
    <row r="594" spans="2:24" ht="17" thickBot="1">
      <c r="B594" s="49"/>
      <c r="C594" s="50"/>
      <c r="D594" s="49"/>
      <c r="E594" s="49"/>
      <c r="F594" s="50"/>
      <c r="G594" s="49"/>
      <c r="H594" s="49"/>
      <c r="I594" s="50"/>
      <c r="J594" s="49"/>
      <c r="K594" s="49"/>
      <c r="L594" s="50"/>
      <c r="M594" s="37"/>
      <c r="N594" s="37"/>
      <c r="O594" s="37"/>
      <c r="P594" s="37"/>
      <c r="Q594" s="37"/>
      <c r="R594" s="39"/>
      <c r="S594" s="39"/>
      <c r="T594" s="39"/>
      <c r="U594" s="39"/>
      <c r="V594" s="66"/>
      <c r="W594" s="67"/>
      <c r="X594" s="5"/>
    </row>
    <row r="595" spans="2:24" ht="16">
      <c r="B595" s="37"/>
      <c r="C595" s="38"/>
      <c r="D595" s="37"/>
      <c r="E595" s="37"/>
      <c r="F595" s="38"/>
      <c r="G595" s="37"/>
      <c r="H595" s="37"/>
      <c r="I595" s="38"/>
      <c r="J595" s="37"/>
      <c r="K595" s="37"/>
      <c r="L595" s="38"/>
      <c r="M595" s="37"/>
      <c r="N595" s="37"/>
      <c r="O595" s="37"/>
      <c r="P595" s="37"/>
      <c r="Q595" s="37"/>
      <c r="R595" s="39"/>
      <c r="S595" s="39"/>
      <c r="T595" s="39"/>
      <c r="U595" s="39"/>
      <c r="V595" s="66"/>
      <c r="W595" s="67"/>
      <c r="X595" s="5"/>
    </row>
    <row r="596" spans="2:24" ht="16">
      <c r="B596" s="39"/>
      <c r="C596" s="39"/>
      <c r="D596" s="37"/>
      <c r="E596" s="39"/>
      <c r="F596" s="39"/>
      <c r="G596" s="37"/>
      <c r="H596" s="39"/>
      <c r="I596" s="39"/>
      <c r="J596" s="37"/>
      <c r="K596" s="39"/>
      <c r="L596" s="39"/>
      <c r="M596" s="37"/>
      <c r="N596" s="37"/>
      <c r="O596" s="37"/>
      <c r="P596" s="37"/>
      <c r="Q596" s="37"/>
      <c r="R596" s="39"/>
      <c r="S596" s="39"/>
      <c r="T596" s="39"/>
      <c r="U596" s="39"/>
      <c r="V596" s="66"/>
      <c r="W596" s="67"/>
      <c r="X596" s="5"/>
    </row>
    <row r="597" spans="2:24" ht="16">
      <c r="B597" s="39"/>
      <c r="C597" s="39"/>
      <c r="D597" s="37"/>
      <c r="E597" s="39"/>
      <c r="F597" s="39"/>
      <c r="G597" s="37"/>
      <c r="H597" s="39"/>
      <c r="I597" s="39"/>
      <c r="J597" s="37"/>
      <c r="K597" s="39"/>
      <c r="L597" s="39"/>
      <c r="M597" s="37"/>
      <c r="N597" s="37"/>
      <c r="O597" s="37"/>
      <c r="P597" s="37"/>
      <c r="Q597" s="37"/>
      <c r="R597" s="39"/>
      <c r="S597" s="39"/>
      <c r="T597" s="39"/>
      <c r="U597" s="39"/>
      <c r="V597" s="66"/>
      <c r="W597" s="67"/>
      <c r="X597" s="5"/>
    </row>
    <row r="598" spans="2:24" ht="16">
      <c r="B598" s="39"/>
      <c r="C598" s="39"/>
      <c r="D598" s="37"/>
      <c r="E598" s="39"/>
      <c r="F598" s="39"/>
      <c r="G598" s="37"/>
      <c r="H598" s="39"/>
      <c r="I598" s="39"/>
      <c r="J598" s="37"/>
      <c r="K598" s="39"/>
      <c r="L598" s="39"/>
      <c r="M598" s="37"/>
      <c r="N598" s="37"/>
      <c r="O598" s="37"/>
      <c r="P598" s="37"/>
      <c r="Q598" s="37"/>
      <c r="R598" s="39"/>
      <c r="S598" s="39"/>
      <c r="T598" s="39"/>
      <c r="U598" s="39"/>
      <c r="V598" s="66"/>
      <c r="W598" s="67"/>
      <c r="X598" s="5"/>
    </row>
    <row r="599" spans="2:24" ht="16">
      <c r="B599" s="39"/>
      <c r="C599" s="39"/>
      <c r="D599" s="37"/>
      <c r="E599" s="39"/>
      <c r="F599" s="39"/>
      <c r="G599" s="37"/>
      <c r="H599" s="39"/>
      <c r="I599" s="39"/>
      <c r="J599" s="37"/>
      <c r="K599" s="39"/>
      <c r="L599" s="39"/>
      <c r="M599" s="37"/>
      <c r="N599" s="37"/>
      <c r="O599" s="37"/>
      <c r="P599" s="37"/>
      <c r="Q599" s="37"/>
      <c r="R599" s="39"/>
      <c r="S599" s="39"/>
      <c r="T599" s="39"/>
      <c r="U599" s="39"/>
      <c r="V599" s="66"/>
      <c r="W599" s="67"/>
      <c r="X599" s="5"/>
    </row>
    <row r="600" spans="2:24" ht="16">
      <c r="B600" s="39"/>
      <c r="C600" s="39"/>
      <c r="D600" s="37"/>
      <c r="E600" s="39"/>
      <c r="F600" s="39"/>
      <c r="G600" s="37"/>
      <c r="H600" s="39"/>
      <c r="I600" s="39"/>
      <c r="J600" s="37"/>
      <c r="K600" s="39"/>
      <c r="L600" s="39"/>
      <c r="M600" s="37"/>
      <c r="N600" s="37"/>
      <c r="O600" s="37"/>
      <c r="P600" s="37"/>
      <c r="Q600" s="37"/>
      <c r="R600" s="39"/>
      <c r="S600" s="39"/>
      <c r="T600" s="39"/>
      <c r="U600" s="39"/>
      <c r="V600" s="66"/>
      <c r="W600" s="67"/>
      <c r="X600" s="5"/>
    </row>
    <row r="601" spans="2:24" ht="16">
      <c r="B601" s="39"/>
      <c r="C601" s="39"/>
      <c r="D601" s="37"/>
      <c r="E601" s="39"/>
      <c r="F601" s="39"/>
      <c r="G601" s="37"/>
      <c r="H601" s="39"/>
      <c r="I601" s="39"/>
      <c r="J601" s="37"/>
      <c r="K601" s="39"/>
      <c r="L601" s="39"/>
      <c r="M601" s="37"/>
      <c r="N601" s="37"/>
      <c r="O601" s="37"/>
      <c r="P601" s="37"/>
      <c r="Q601" s="37"/>
      <c r="R601" s="39"/>
      <c r="S601" s="39"/>
      <c r="T601" s="39"/>
      <c r="U601" s="39"/>
      <c r="V601" s="66"/>
      <c r="W601" s="67"/>
      <c r="X601" s="5"/>
    </row>
    <row r="602" spans="2:24" ht="16">
      <c r="B602" s="39"/>
      <c r="C602" s="39"/>
      <c r="D602" s="37"/>
      <c r="E602" s="39"/>
      <c r="F602" s="39"/>
      <c r="G602" s="37"/>
      <c r="H602" s="39"/>
      <c r="I602" s="39"/>
      <c r="J602" s="37"/>
      <c r="K602" s="39"/>
      <c r="L602" s="39"/>
      <c r="M602" s="37"/>
      <c r="N602" s="37"/>
      <c r="O602" s="37"/>
      <c r="P602" s="37"/>
      <c r="Q602" s="37"/>
      <c r="R602" s="39"/>
      <c r="S602" s="39"/>
      <c r="T602" s="39"/>
      <c r="U602" s="39"/>
      <c r="V602" s="66"/>
      <c r="W602" s="67"/>
      <c r="X602" s="5"/>
    </row>
    <row r="603" spans="2:24" ht="17" thickBot="1">
      <c r="B603" s="39"/>
      <c r="C603" s="39"/>
      <c r="D603" s="37"/>
      <c r="E603" s="39"/>
      <c r="F603" s="39"/>
      <c r="G603" s="37"/>
      <c r="H603" s="39"/>
      <c r="I603" s="39"/>
      <c r="J603" s="37"/>
      <c r="K603" s="39"/>
      <c r="L603" s="39"/>
      <c r="M603" s="37"/>
      <c r="N603" s="37"/>
      <c r="O603" s="37"/>
      <c r="P603" s="37"/>
      <c r="Q603" s="37"/>
      <c r="R603" s="39"/>
      <c r="S603" s="39"/>
      <c r="T603" s="39"/>
      <c r="U603" s="39"/>
      <c r="V603" s="66"/>
      <c r="W603" s="67"/>
      <c r="X603" s="5"/>
    </row>
    <row r="604" spans="2:24" ht="16">
      <c r="B604" s="37"/>
      <c r="C604" s="37"/>
      <c r="D604" s="37"/>
      <c r="E604" s="37"/>
      <c r="F604" s="37"/>
      <c r="G604" s="37"/>
      <c r="H604" s="37"/>
      <c r="I604" s="37"/>
      <c r="J604" s="37"/>
      <c r="K604" s="37"/>
      <c r="L604" s="37"/>
      <c r="M604" s="37"/>
      <c r="N604" s="37"/>
      <c r="O604" s="213" t="s">
        <v>272</v>
      </c>
      <c r="P604" s="215" t="s">
        <v>273</v>
      </c>
      <c r="Q604" s="215" t="s">
        <v>274</v>
      </c>
      <c r="R604" s="217" t="s">
        <v>275</v>
      </c>
      <c r="S604" s="219" t="s">
        <v>276</v>
      </c>
      <c r="T604" s="219"/>
      <c r="U604" s="219" t="s">
        <v>277</v>
      </c>
      <c r="V604" s="221" t="s">
        <v>278</v>
      </c>
      <c r="W604" s="221"/>
      <c r="X604" s="223" t="s">
        <v>279</v>
      </c>
    </row>
    <row r="605" spans="2:24" ht="16">
      <c r="B605" s="40" t="s">
        <v>221</v>
      </c>
      <c r="C605" s="41"/>
      <c r="D605" s="37"/>
      <c r="E605" s="40" t="s">
        <v>222</v>
      </c>
      <c r="F605" s="42"/>
      <c r="G605" s="37"/>
      <c r="H605" s="40" t="s">
        <v>223</v>
      </c>
      <c r="I605" s="42"/>
      <c r="J605" s="37"/>
      <c r="K605" s="40" t="s">
        <v>224</v>
      </c>
      <c r="L605" s="42"/>
      <c r="M605" s="37"/>
      <c r="N605" s="37"/>
      <c r="O605" s="244"/>
      <c r="P605" s="242"/>
      <c r="Q605" s="242"/>
      <c r="R605" s="241"/>
      <c r="S605" s="243" t="s">
        <v>280</v>
      </c>
      <c r="T605" s="243" t="s">
        <v>281</v>
      </c>
      <c r="U605" s="239"/>
      <c r="V605" s="240" t="s">
        <v>282</v>
      </c>
      <c r="W605" s="240" t="s">
        <v>283</v>
      </c>
      <c r="X605" s="245"/>
    </row>
    <row r="606" spans="2:24" ht="16">
      <c r="B606" s="43"/>
      <c r="C606" s="43"/>
      <c r="D606" s="43"/>
      <c r="E606" s="43"/>
      <c r="F606" s="43"/>
      <c r="G606" s="43"/>
      <c r="H606" s="43"/>
      <c r="I606" s="43"/>
      <c r="J606" s="43"/>
      <c r="K606" s="43"/>
      <c r="L606" s="43"/>
      <c r="M606" s="43"/>
      <c r="N606" s="37"/>
      <c r="O606" s="78">
        <v>265</v>
      </c>
      <c r="P606" s="58" t="s">
        <v>225</v>
      </c>
      <c r="Q606" s="91" t="s">
        <v>226</v>
      </c>
      <c r="R606" s="92">
        <v>40</v>
      </c>
      <c r="S606" s="236">
        <v>1117.6255999999998</v>
      </c>
      <c r="T606" s="236">
        <v>1397.0319999999997</v>
      </c>
      <c r="U606" s="61">
        <f>C610</f>
        <v>0</v>
      </c>
      <c r="V606" s="63">
        <f>U606*S606</f>
        <v>0</v>
      </c>
      <c r="W606" s="63">
        <f>U606*T606</f>
        <v>0</v>
      </c>
      <c r="X606" s="79">
        <f>U606/R606</f>
        <v>0</v>
      </c>
    </row>
    <row r="607" spans="2:24" ht="16">
      <c r="B607" s="44">
        <v>265</v>
      </c>
      <c r="C607" s="14"/>
      <c r="D607" s="15"/>
      <c r="E607" s="44">
        <v>266</v>
      </c>
      <c r="F607" s="14"/>
      <c r="G607" s="15"/>
      <c r="H607" s="44">
        <v>267</v>
      </c>
      <c r="I607" s="14"/>
      <c r="J607" s="15"/>
      <c r="K607" s="44">
        <v>268</v>
      </c>
      <c r="L607" s="14"/>
      <c r="M607" s="15"/>
      <c r="N607" s="15"/>
      <c r="O607" s="78">
        <v>266</v>
      </c>
      <c r="P607" s="58" t="s">
        <v>227</v>
      </c>
      <c r="Q607" s="91" t="s">
        <v>228</v>
      </c>
      <c r="R607" s="92">
        <v>40</v>
      </c>
      <c r="S607" s="236">
        <v>898</v>
      </c>
      <c r="T607" s="236">
        <v>1122</v>
      </c>
      <c r="U607" s="61">
        <f>F610</f>
        <v>0</v>
      </c>
      <c r="V607" s="63">
        <f t="shared" ref="V607:V609" si="66">U607*S607</f>
        <v>0</v>
      </c>
      <c r="W607" s="63">
        <f t="shared" ref="W607:W609" si="67">U607*T607</f>
        <v>0</v>
      </c>
      <c r="X607" s="79">
        <f>U607/R607</f>
        <v>0</v>
      </c>
    </row>
    <row r="608" spans="2:24" ht="16">
      <c r="B608" s="45">
        <v>604101</v>
      </c>
      <c r="C608" s="15"/>
      <c r="D608" s="46"/>
      <c r="E608" s="45">
        <v>606101</v>
      </c>
      <c r="F608" s="15"/>
      <c r="G608" s="46"/>
      <c r="H608" s="45">
        <v>801102</v>
      </c>
      <c r="I608" s="15"/>
      <c r="J608" s="46"/>
      <c r="K608" s="45">
        <v>603101</v>
      </c>
      <c r="L608" s="15"/>
      <c r="M608" s="46"/>
      <c r="N608" s="15"/>
      <c r="O608" s="78">
        <v>267</v>
      </c>
      <c r="P608" s="58" t="s">
        <v>229</v>
      </c>
      <c r="Q608" s="91" t="s">
        <v>230</v>
      </c>
      <c r="R608" s="92">
        <v>400</v>
      </c>
      <c r="S608" s="236">
        <v>286</v>
      </c>
      <c r="T608" s="236">
        <v>357</v>
      </c>
      <c r="U608" s="61">
        <f>I610</f>
        <v>0</v>
      </c>
      <c r="V608" s="63">
        <f t="shared" si="66"/>
        <v>0</v>
      </c>
      <c r="W608" s="63">
        <f t="shared" si="67"/>
        <v>0</v>
      </c>
      <c r="X608" s="79">
        <f>U608/R608</f>
        <v>0</v>
      </c>
    </row>
    <row r="609" spans="2:24" ht="17" thickBot="1">
      <c r="B609" s="37" t="s">
        <v>55</v>
      </c>
      <c r="C609" s="47" t="s">
        <v>56</v>
      </c>
      <c r="D609" s="46"/>
      <c r="E609" s="37" t="s">
        <v>55</v>
      </c>
      <c r="F609" s="47" t="s">
        <v>56</v>
      </c>
      <c r="G609" s="46"/>
      <c r="H609" s="37" t="s">
        <v>55</v>
      </c>
      <c r="I609" s="47" t="s">
        <v>56</v>
      </c>
      <c r="J609" s="46"/>
      <c r="K609" s="37" t="s">
        <v>55</v>
      </c>
      <c r="L609" s="47" t="s">
        <v>56</v>
      </c>
      <c r="M609" s="46"/>
      <c r="N609" s="46"/>
      <c r="O609" s="80">
        <v>268</v>
      </c>
      <c r="P609" s="81" t="s">
        <v>231</v>
      </c>
      <c r="Q609" s="95" t="s">
        <v>232</v>
      </c>
      <c r="R609" s="96">
        <v>40</v>
      </c>
      <c r="S609" s="237">
        <v>1188.6825600000002</v>
      </c>
      <c r="T609" s="237">
        <v>1485.8532000000002</v>
      </c>
      <c r="U609" s="84">
        <f>L610</f>
        <v>0</v>
      </c>
      <c r="V609" s="85">
        <f t="shared" si="66"/>
        <v>0</v>
      </c>
      <c r="W609" s="85">
        <f t="shared" si="67"/>
        <v>0</v>
      </c>
      <c r="X609" s="86">
        <f>U609/R609</f>
        <v>0</v>
      </c>
    </row>
    <row r="610" spans="2:24" ht="18">
      <c r="B610" s="48" t="s">
        <v>54</v>
      </c>
      <c r="C610" s="21"/>
      <c r="D610" s="22"/>
      <c r="E610" s="48" t="s">
        <v>54</v>
      </c>
      <c r="F610" s="21"/>
      <c r="G610" s="22"/>
      <c r="H610" s="48" t="s">
        <v>54</v>
      </c>
      <c r="I610" s="21"/>
      <c r="J610" s="22"/>
      <c r="K610" s="48" t="s">
        <v>54</v>
      </c>
      <c r="L610" s="21"/>
      <c r="M610" s="37"/>
      <c r="N610" s="37"/>
      <c r="O610" s="37"/>
      <c r="P610" s="37"/>
      <c r="Q610" s="37"/>
      <c r="R610" s="39"/>
      <c r="S610" s="39"/>
      <c r="T610" s="39"/>
      <c r="U610" s="39"/>
      <c r="V610" s="66"/>
      <c r="W610" s="67"/>
      <c r="X610" s="5"/>
    </row>
    <row r="611" spans="2:24" ht="17" thickBot="1">
      <c r="B611" s="49"/>
      <c r="C611" s="50"/>
      <c r="D611" s="49"/>
      <c r="E611" s="49"/>
      <c r="F611" s="50"/>
      <c r="G611" s="49"/>
      <c r="H611" s="49"/>
      <c r="I611" s="50"/>
      <c r="J611" s="49"/>
      <c r="K611" s="49"/>
      <c r="L611" s="50"/>
      <c r="M611" s="37"/>
      <c r="N611" s="37"/>
      <c r="O611" s="37"/>
      <c r="P611" s="37"/>
      <c r="Q611" s="37"/>
      <c r="R611" s="39"/>
      <c r="S611" s="39"/>
      <c r="T611" s="39"/>
      <c r="U611" s="39"/>
      <c r="V611" s="66"/>
      <c r="W611" s="67"/>
      <c r="X611" s="5"/>
    </row>
    <row r="612" spans="2:24" ht="16">
      <c r="B612" s="37"/>
      <c r="C612" s="38"/>
      <c r="D612" s="37"/>
      <c r="E612" s="37"/>
      <c r="F612" s="38"/>
      <c r="G612" s="37"/>
      <c r="H612" s="37"/>
      <c r="I612" s="38"/>
      <c r="J612" s="37"/>
      <c r="K612" s="37"/>
      <c r="L612" s="38"/>
      <c r="M612" s="37"/>
      <c r="N612" s="37"/>
      <c r="O612" s="37"/>
      <c r="P612" s="37"/>
      <c r="Q612" s="37"/>
      <c r="R612" s="39"/>
      <c r="S612" s="39"/>
      <c r="T612" s="39"/>
      <c r="U612" s="39"/>
      <c r="V612" s="66"/>
      <c r="W612" s="67"/>
      <c r="X612" s="5"/>
    </row>
    <row r="613" spans="2:24" ht="16">
      <c r="B613" s="39"/>
      <c r="C613" s="39"/>
      <c r="D613" s="37"/>
      <c r="E613" s="39"/>
      <c r="F613" s="39"/>
      <c r="G613" s="37"/>
      <c r="H613" s="39"/>
      <c r="I613" s="39"/>
      <c r="J613" s="37"/>
      <c r="K613" s="39"/>
      <c r="L613" s="39"/>
      <c r="M613" s="37"/>
      <c r="N613" s="37"/>
      <c r="O613" s="37"/>
      <c r="P613" s="37"/>
      <c r="Q613" s="37"/>
      <c r="R613" s="39"/>
      <c r="S613" s="39"/>
      <c r="T613" s="39"/>
      <c r="U613" s="39"/>
      <c r="V613" s="66"/>
      <c r="W613" s="67"/>
      <c r="X613" s="5"/>
    </row>
    <row r="614" spans="2:24" ht="16">
      <c r="B614" s="39"/>
      <c r="C614" s="39"/>
      <c r="D614" s="37"/>
      <c r="E614" s="39"/>
      <c r="F614" s="39"/>
      <c r="G614" s="37"/>
      <c r="H614" s="39"/>
      <c r="I614" s="39"/>
      <c r="J614" s="37"/>
      <c r="K614" s="39"/>
      <c r="L614" s="39"/>
      <c r="M614" s="37"/>
      <c r="N614" s="37"/>
      <c r="O614" s="37"/>
      <c r="P614" s="37"/>
      <c r="Q614" s="37"/>
      <c r="R614" s="39"/>
      <c r="S614" s="39"/>
      <c r="T614" s="39"/>
      <c r="U614" s="39"/>
      <c r="V614" s="66"/>
      <c r="W614" s="67"/>
      <c r="X614" s="5"/>
    </row>
    <row r="615" spans="2:24" ht="16">
      <c r="B615" s="39"/>
      <c r="C615" s="39"/>
      <c r="D615" s="37"/>
      <c r="E615" s="39"/>
      <c r="F615" s="39"/>
      <c r="G615" s="37"/>
      <c r="H615" s="39"/>
      <c r="I615" s="39"/>
      <c r="J615" s="37"/>
      <c r="K615" s="39"/>
      <c r="L615" s="39"/>
      <c r="M615" s="37"/>
      <c r="N615" s="37"/>
      <c r="O615" s="37"/>
      <c r="P615" s="37"/>
      <c r="Q615" s="37"/>
      <c r="R615" s="39"/>
      <c r="S615" s="39"/>
      <c r="T615" s="39"/>
      <c r="U615" s="39"/>
      <c r="V615" s="66"/>
      <c r="W615" s="67"/>
      <c r="X615" s="5"/>
    </row>
    <row r="616" spans="2:24" ht="16">
      <c r="B616" s="39"/>
      <c r="C616" s="39"/>
      <c r="D616" s="37"/>
      <c r="E616" s="39"/>
      <c r="F616" s="39"/>
      <c r="G616" s="37"/>
      <c r="H616" s="39"/>
      <c r="I616" s="39"/>
      <c r="J616" s="37"/>
      <c r="K616" s="39"/>
      <c r="L616" s="39"/>
      <c r="M616" s="37"/>
      <c r="N616" s="37"/>
      <c r="O616" s="37"/>
      <c r="P616" s="37"/>
      <c r="Q616" s="37"/>
      <c r="R616" s="39"/>
      <c r="S616" s="39"/>
      <c r="T616" s="39"/>
      <c r="U616" s="39"/>
      <c r="V616" s="66"/>
      <c r="W616" s="67"/>
      <c r="X616" s="5"/>
    </row>
    <row r="617" spans="2:24" ht="16">
      <c r="B617" s="39"/>
      <c r="C617" s="39"/>
      <c r="D617" s="37"/>
      <c r="E617" s="39"/>
      <c r="F617" s="39"/>
      <c r="G617" s="37"/>
      <c r="H617" s="39"/>
      <c r="I617" s="39"/>
      <c r="J617" s="37"/>
      <c r="K617" s="39"/>
      <c r="L617" s="39"/>
      <c r="M617" s="37"/>
      <c r="N617" s="37"/>
      <c r="O617" s="37"/>
      <c r="P617" s="37"/>
      <c r="Q617" s="37"/>
      <c r="R617" s="39"/>
      <c r="S617" s="39"/>
      <c r="T617" s="39"/>
      <c r="U617" s="39"/>
      <c r="V617" s="66"/>
      <c r="W617" s="67"/>
      <c r="X617" s="5"/>
    </row>
    <row r="618" spans="2:24" ht="16">
      <c r="B618" s="39"/>
      <c r="C618" s="39"/>
      <c r="D618" s="37"/>
      <c r="E618" s="39"/>
      <c r="F618" s="39"/>
      <c r="G618" s="37"/>
      <c r="H618" s="39"/>
      <c r="I618" s="39"/>
      <c r="J618" s="37"/>
      <c r="K618" s="39"/>
      <c r="L618" s="39"/>
      <c r="M618" s="37"/>
      <c r="N618" s="37"/>
      <c r="O618" s="37"/>
      <c r="P618" s="37"/>
      <c r="Q618" s="37"/>
      <c r="R618" s="39"/>
      <c r="S618" s="39"/>
      <c r="T618" s="39"/>
      <c r="U618" s="39"/>
      <c r="V618" s="66"/>
      <c r="W618" s="67"/>
      <c r="X618" s="5"/>
    </row>
    <row r="619" spans="2:24" ht="16">
      <c r="B619" s="39"/>
      <c r="C619" s="39"/>
      <c r="D619" s="37"/>
      <c r="E619" s="39"/>
      <c r="F619" s="39"/>
      <c r="G619" s="37"/>
      <c r="H619" s="39"/>
      <c r="I619" s="39"/>
      <c r="J619" s="37"/>
      <c r="K619" s="39"/>
      <c r="L619" s="39"/>
      <c r="M619" s="37"/>
      <c r="N619" s="37"/>
      <c r="O619" s="37"/>
      <c r="P619" s="37"/>
      <c r="Q619" s="37"/>
      <c r="R619" s="39"/>
      <c r="S619" s="39"/>
      <c r="T619" s="39"/>
      <c r="U619" s="39"/>
      <c r="V619" s="66"/>
      <c r="W619" s="67"/>
      <c r="X619" s="5"/>
    </row>
    <row r="620" spans="2:24" ht="17" thickBot="1">
      <c r="B620" s="39"/>
      <c r="C620" s="39"/>
      <c r="D620" s="37"/>
      <c r="E620" s="39"/>
      <c r="F620" s="39"/>
      <c r="G620" s="37"/>
      <c r="H620" s="39"/>
      <c r="I620" s="39"/>
      <c r="J620" s="37"/>
      <c r="K620" s="39"/>
      <c r="L620" s="39"/>
      <c r="M620" s="37"/>
      <c r="N620" s="37"/>
      <c r="O620" s="37"/>
      <c r="P620" s="37"/>
      <c r="Q620" s="37"/>
      <c r="R620" s="39"/>
      <c r="S620" s="39"/>
      <c r="T620" s="39"/>
      <c r="U620" s="39"/>
      <c r="V620" s="66"/>
      <c r="W620" s="67"/>
      <c r="X620" s="5"/>
    </row>
    <row r="621" spans="2:24" ht="16">
      <c r="B621" s="37"/>
      <c r="C621" s="37"/>
      <c r="D621" s="37"/>
      <c r="E621" s="37"/>
      <c r="F621" s="37"/>
      <c r="G621" s="37"/>
      <c r="H621" s="37"/>
      <c r="I621" s="37"/>
      <c r="J621" s="37"/>
      <c r="K621" s="37"/>
      <c r="L621" s="37"/>
      <c r="M621" s="37"/>
      <c r="N621" s="37"/>
      <c r="O621" s="213" t="s">
        <v>272</v>
      </c>
      <c r="P621" s="215" t="s">
        <v>273</v>
      </c>
      <c r="Q621" s="215" t="s">
        <v>274</v>
      </c>
      <c r="R621" s="217" t="s">
        <v>275</v>
      </c>
      <c r="S621" s="219" t="s">
        <v>276</v>
      </c>
      <c r="T621" s="219"/>
      <c r="U621" s="219" t="s">
        <v>277</v>
      </c>
      <c r="V621" s="221" t="s">
        <v>278</v>
      </c>
      <c r="W621" s="221"/>
      <c r="X621" s="223" t="s">
        <v>279</v>
      </c>
    </row>
    <row r="622" spans="2:24" ht="16">
      <c r="B622" s="40" t="s">
        <v>233</v>
      </c>
      <c r="C622" s="41"/>
      <c r="D622" s="37"/>
      <c r="E622" s="40" t="s">
        <v>234</v>
      </c>
      <c r="F622" s="42"/>
      <c r="G622" s="37"/>
      <c r="H622" s="40" t="s">
        <v>235</v>
      </c>
      <c r="I622" s="42"/>
      <c r="J622" s="37"/>
      <c r="K622" s="40" t="s">
        <v>236</v>
      </c>
      <c r="L622" s="42"/>
      <c r="M622" s="37"/>
      <c r="N622" s="37"/>
      <c r="O622" s="244"/>
      <c r="P622" s="242"/>
      <c r="Q622" s="242"/>
      <c r="R622" s="241"/>
      <c r="S622" s="243" t="s">
        <v>280</v>
      </c>
      <c r="T622" s="243" t="s">
        <v>281</v>
      </c>
      <c r="U622" s="239"/>
      <c r="V622" s="240" t="s">
        <v>282</v>
      </c>
      <c r="W622" s="240" t="s">
        <v>283</v>
      </c>
      <c r="X622" s="245"/>
    </row>
    <row r="623" spans="2:24" ht="16">
      <c r="B623" s="43"/>
      <c r="C623" s="43"/>
      <c r="D623" s="43"/>
      <c r="E623" s="43"/>
      <c r="F623" s="43"/>
      <c r="G623" s="43"/>
      <c r="H623" s="43"/>
      <c r="I623" s="43"/>
      <c r="J623" s="43"/>
      <c r="K623" s="43"/>
      <c r="L623" s="43"/>
      <c r="M623" s="43"/>
      <c r="N623" s="37"/>
      <c r="O623" s="78">
        <v>269</v>
      </c>
      <c r="P623" s="58" t="s">
        <v>237</v>
      </c>
      <c r="Q623" s="91" t="s">
        <v>238</v>
      </c>
      <c r="R623" s="92">
        <v>40</v>
      </c>
      <c r="S623" s="236">
        <v>1317</v>
      </c>
      <c r="T623" s="236">
        <v>1646</v>
      </c>
      <c r="U623" s="61">
        <f>C627</f>
        <v>0</v>
      </c>
      <c r="V623" s="63">
        <f>U623*S623</f>
        <v>0</v>
      </c>
      <c r="W623" s="63">
        <f>U623*T623</f>
        <v>0</v>
      </c>
      <c r="X623" s="79">
        <f>U623/R623</f>
        <v>0</v>
      </c>
    </row>
    <row r="624" spans="2:24" ht="16">
      <c r="B624" s="44">
        <v>269</v>
      </c>
      <c r="C624" s="14"/>
      <c r="D624" s="15"/>
      <c r="E624" s="44">
        <v>270</v>
      </c>
      <c r="F624" s="14"/>
      <c r="G624" s="15"/>
      <c r="H624" s="44">
        <v>271</v>
      </c>
      <c r="I624" s="14"/>
      <c r="J624" s="15"/>
      <c r="K624" s="44">
        <v>272</v>
      </c>
      <c r="L624" s="14"/>
      <c r="M624" s="15"/>
      <c r="N624" s="15"/>
      <c r="O624" s="78">
        <v>270</v>
      </c>
      <c r="P624" s="58" t="s">
        <v>239</v>
      </c>
      <c r="Q624" s="91" t="s">
        <v>240</v>
      </c>
      <c r="R624" s="92">
        <v>60</v>
      </c>
      <c r="S624" s="236">
        <v>725</v>
      </c>
      <c r="T624" s="236">
        <v>906</v>
      </c>
      <c r="U624" s="61">
        <f>F627</f>
        <v>0</v>
      </c>
      <c r="V624" s="63">
        <f t="shared" ref="V624:V626" si="68">U624*S624</f>
        <v>0</v>
      </c>
      <c r="W624" s="63">
        <f t="shared" ref="W624:W626" si="69">U624*T624</f>
        <v>0</v>
      </c>
      <c r="X624" s="79">
        <f>U624/R624</f>
        <v>0</v>
      </c>
    </row>
    <row r="625" spans="2:24" ht="16">
      <c r="B625" s="45">
        <v>809101</v>
      </c>
      <c r="C625" s="15"/>
      <c r="D625" s="46"/>
      <c r="E625" s="45">
        <v>414101</v>
      </c>
      <c r="F625" s="15"/>
      <c r="G625" s="46"/>
      <c r="H625" s="45">
        <v>417101</v>
      </c>
      <c r="I625" s="15"/>
      <c r="J625" s="46"/>
      <c r="K625" s="45">
        <v>421101</v>
      </c>
      <c r="L625" s="15"/>
      <c r="M625" s="46"/>
      <c r="N625" s="15"/>
      <c r="O625" s="78">
        <v>271</v>
      </c>
      <c r="P625" s="58" t="s">
        <v>241</v>
      </c>
      <c r="Q625" s="91" t="s">
        <v>242</v>
      </c>
      <c r="R625" s="92">
        <v>40</v>
      </c>
      <c r="S625" s="236">
        <v>966.73823999999991</v>
      </c>
      <c r="T625" s="236">
        <v>1208.4227999999998</v>
      </c>
      <c r="U625" s="61">
        <f>I627</f>
        <v>0</v>
      </c>
      <c r="V625" s="63">
        <f t="shared" si="68"/>
        <v>0</v>
      </c>
      <c r="W625" s="63">
        <f t="shared" si="69"/>
        <v>0</v>
      </c>
      <c r="X625" s="79">
        <f>U625/R625</f>
        <v>0</v>
      </c>
    </row>
    <row r="626" spans="2:24" ht="17" thickBot="1">
      <c r="B626" s="37" t="s">
        <v>55</v>
      </c>
      <c r="C626" s="47" t="s">
        <v>56</v>
      </c>
      <c r="D626" s="46"/>
      <c r="E626" s="37" t="s">
        <v>55</v>
      </c>
      <c r="F626" s="47" t="s">
        <v>56</v>
      </c>
      <c r="G626" s="46"/>
      <c r="H626" s="37" t="s">
        <v>55</v>
      </c>
      <c r="I626" s="47" t="s">
        <v>56</v>
      </c>
      <c r="J626" s="46"/>
      <c r="K626" s="37" t="s">
        <v>55</v>
      </c>
      <c r="L626" s="47" t="s">
        <v>56</v>
      </c>
      <c r="M626" s="46"/>
      <c r="N626" s="46"/>
      <c r="O626" s="80">
        <v>272</v>
      </c>
      <c r="P626" s="81" t="s">
        <v>243</v>
      </c>
      <c r="Q626" s="95" t="s">
        <v>244</v>
      </c>
      <c r="R626" s="96">
        <v>40</v>
      </c>
      <c r="S626" s="237">
        <v>987</v>
      </c>
      <c r="T626" s="237">
        <v>1234</v>
      </c>
      <c r="U626" s="84">
        <f>L627</f>
        <v>0</v>
      </c>
      <c r="V626" s="85">
        <f t="shared" si="68"/>
        <v>0</v>
      </c>
      <c r="W626" s="85">
        <f t="shared" si="69"/>
        <v>0</v>
      </c>
      <c r="X626" s="86">
        <f>U626/R626</f>
        <v>0</v>
      </c>
    </row>
    <row r="627" spans="2:24" ht="18">
      <c r="B627" s="48" t="s">
        <v>54</v>
      </c>
      <c r="C627" s="21"/>
      <c r="D627" s="22"/>
      <c r="E627" s="48" t="s">
        <v>54</v>
      </c>
      <c r="F627" s="21"/>
      <c r="G627" s="22"/>
      <c r="H627" s="48" t="s">
        <v>54</v>
      </c>
      <c r="I627" s="21"/>
      <c r="J627" s="22"/>
      <c r="K627" s="48" t="s">
        <v>54</v>
      </c>
      <c r="L627" s="21"/>
      <c r="M627" s="37"/>
      <c r="N627" s="37"/>
      <c r="O627" s="37"/>
      <c r="P627" s="37"/>
      <c r="Q627" s="37"/>
      <c r="R627" s="39"/>
      <c r="S627" s="39"/>
      <c r="T627" s="39"/>
      <c r="U627" s="89"/>
      <c r="V627" s="90"/>
      <c r="W627" s="67"/>
      <c r="X627" s="5"/>
    </row>
    <row r="628" spans="2:24" ht="17" thickBot="1">
      <c r="B628" s="49"/>
      <c r="C628" s="50"/>
      <c r="D628" s="49"/>
      <c r="E628" s="49"/>
      <c r="F628" s="50"/>
      <c r="G628" s="49"/>
      <c r="H628" s="49"/>
      <c r="I628" s="50"/>
      <c r="J628" s="49"/>
      <c r="K628" s="49"/>
      <c r="L628" s="50"/>
      <c r="M628" s="37"/>
      <c r="N628" s="37"/>
      <c r="O628" s="37"/>
      <c r="P628" s="37"/>
      <c r="Q628" s="37"/>
      <c r="R628" s="39"/>
      <c r="S628" s="39"/>
      <c r="T628" s="39"/>
      <c r="U628" s="89"/>
      <c r="V628" s="90"/>
      <c r="W628" s="67"/>
      <c r="X628" s="5"/>
    </row>
    <row r="629" spans="2:24" ht="16">
      <c r="B629" s="37"/>
      <c r="C629" s="38"/>
      <c r="D629" s="37"/>
      <c r="E629" s="37"/>
      <c r="F629" s="38"/>
      <c r="G629" s="37"/>
      <c r="H629" s="37"/>
      <c r="I629" s="38"/>
      <c r="J629" s="37"/>
      <c r="K629" s="37"/>
      <c r="L629" s="38"/>
      <c r="M629" s="37"/>
      <c r="N629" s="37"/>
      <c r="O629" s="37"/>
      <c r="P629" s="37"/>
      <c r="Q629" s="37"/>
      <c r="R629" s="39"/>
      <c r="S629" s="39"/>
      <c r="T629" s="39"/>
      <c r="U629" s="89"/>
      <c r="V629" s="90"/>
      <c r="W629" s="67"/>
      <c r="X629" s="5"/>
    </row>
    <row r="630" spans="2:24" ht="16">
      <c r="B630" s="39"/>
      <c r="C630" s="39"/>
      <c r="D630" s="37"/>
      <c r="E630" s="39"/>
      <c r="F630" s="39"/>
      <c r="G630" s="37"/>
      <c r="H630" s="39"/>
      <c r="I630" s="39"/>
      <c r="J630" s="37"/>
      <c r="K630" s="39"/>
      <c r="L630" s="39"/>
      <c r="M630" s="37"/>
      <c r="N630" s="37"/>
      <c r="O630" s="37"/>
      <c r="P630" s="37"/>
      <c r="Q630" s="37"/>
      <c r="R630" s="39"/>
      <c r="S630" s="39"/>
      <c r="T630" s="39"/>
      <c r="U630" s="89"/>
      <c r="V630" s="90"/>
      <c r="W630" s="67"/>
      <c r="X630" s="5"/>
    </row>
    <row r="631" spans="2:24" ht="16">
      <c r="B631" s="39"/>
      <c r="C631" s="39"/>
      <c r="D631" s="37"/>
      <c r="E631" s="39"/>
      <c r="F631" s="39"/>
      <c r="G631" s="37"/>
      <c r="H631" s="39"/>
      <c r="I631" s="39"/>
      <c r="J631" s="37"/>
      <c r="K631" s="39"/>
      <c r="L631" s="39"/>
      <c r="M631" s="37"/>
      <c r="N631" s="37"/>
      <c r="O631" s="37"/>
      <c r="P631" s="37"/>
      <c r="Q631" s="37"/>
      <c r="R631" s="39"/>
      <c r="S631" s="39"/>
      <c r="T631" s="39"/>
      <c r="U631" s="89"/>
      <c r="V631" s="90"/>
      <c r="W631" s="67"/>
      <c r="X631" s="5"/>
    </row>
    <row r="632" spans="2:24" ht="16">
      <c r="B632" s="39"/>
      <c r="C632" s="39"/>
      <c r="D632" s="37"/>
      <c r="E632" s="39"/>
      <c r="F632" s="39"/>
      <c r="G632" s="37"/>
      <c r="H632" s="39"/>
      <c r="I632" s="39"/>
      <c r="J632" s="37"/>
      <c r="K632" s="39"/>
      <c r="L632" s="39"/>
      <c r="M632" s="37"/>
      <c r="N632" s="37"/>
      <c r="O632" s="37"/>
      <c r="P632" s="37"/>
      <c r="Q632" s="37"/>
      <c r="R632" s="39"/>
      <c r="S632" s="39"/>
      <c r="T632" s="39"/>
      <c r="U632" s="89"/>
      <c r="V632" s="90"/>
      <c r="W632" s="67"/>
      <c r="X632" s="5"/>
    </row>
    <row r="633" spans="2:24" ht="16">
      <c r="B633" s="39"/>
      <c r="C633" s="39"/>
      <c r="D633" s="37"/>
      <c r="E633" s="39"/>
      <c r="F633" s="39"/>
      <c r="G633" s="37"/>
      <c r="H633" s="39"/>
      <c r="I633" s="39"/>
      <c r="J633" s="37"/>
      <c r="K633" s="39"/>
      <c r="L633" s="39"/>
      <c r="M633" s="37"/>
      <c r="N633" s="37"/>
      <c r="O633" s="37"/>
      <c r="P633" s="37"/>
      <c r="Q633" s="37"/>
      <c r="R633" s="39"/>
      <c r="S633" s="39"/>
      <c r="T633" s="39"/>
      <c r="U633" s="89"/>
      <c r="V633" s="90"/>
      <c r="W633" s="67"/>
      <c r="X633" s="5"/>
    </row>
    <row r="634" spans="2:24" ht="16">
      <c r="B634" s="39"/>
      <c r="C634" s="39"/>
      <c r="D634" s="37"/>
      <c r="E634" s="39"/>
      <c r="F634" s="39"/>
      <c r="G634" s="37"/>
      <c r="H634" s="39"/>
      <c r="I634" s="39"/>
      <c r="J634" s="37"/>
      <c r="K634" s="39"/>
      <c r="L634" s="39"/>
      <c r="M634" s="37"/>
      <c r="N634" s="37"/>
      <c r="O634" s="37"/>
      <c r="P634" s="37"/>
      <c r="Q634" s="37"/>
      <c r="R634" s="39"/>
      <c r="S634" s="39"/>
      <c r="T634" s="39"/>
      <c r="U634" s="89"/>
      <c r="V634" s="90"/>
      <c r="W634" s="67"/>
      <c r="X634" s="5"/>
    </row>
    <row r="635" spans="2:24" ht="16">
      <c r="B635" s="39"/>
      <c r="C635" s="39"/>
      <c r="D635" s="37"/>
      <c r="E635" s="39"/>
      <c r="F635" s="39"/>
      <c r="G635" s="37"/>
      <c r="H635" s="39"/>
      <c r="I635" s="39"/>
      <c r="J635" s="37"/>
      <c r="K635" s="39"/>
      <c r="L635" s="39"/>
      <c r="M635" s="37"/>
      <c r="N635" s="37"/>
      <c r="O635" s="37"/>
      <c r="P635" s="37"/>
      <c r="Q635" s="37"/>
      <c r="R635" s="39"/>
      <c r="S635" s="39"/>
      <c r="T635" s="39"/>
      <c r="U635" s="89"/>
      <c r="V635" s="90"/>
      <c r="W635" s="67"/>
      <c r="X635" s="5"/>
    </row>
    <row r="636" spans="2:24" ht="16">
      <c r="B636" s="39"/>
      <c r="C636" s="39"/>
      <c r="D636" s="37"/>
      <c r="E636" s="39"/>
      <c r="F636" s="39"/>
      <c r="G636" s="37"/>
      <c r="H636" s="39"/>
      <c r="I636" s="39"/>
      <c r="J636" s="37"/>
      <c r="K636" s="39"/>
      <c r="L636" s="39"/>
      <c r="M636" s="37"/>
      <c r="N636" s="37"/>
      <c r="O636" s="37"/>
      <c r="P636" s="37"/>
      <c r="Q636" s="37"/>
      <c r="R636" s="39"/>
      <c r="S636" s="39"/>
      <c r="T636" s="39"/>
      <c r="U636" s="89"/>
      <c r="V636" s="90"/>
      <c r="W636" s="67"/>
      <c r="X636" s="5"/>
    </row>
    <row r="637" spans="2:24" ht="17" thickBot="1">
      <c r="B637" s="39"/>
      <c r="C637" s="39"/>
      <c r="D637" s="37"/>
      <c r="E637" s="39"/>
      <c r="F637" s="39"/>
      <c r="G637" s="37"/>
      <c r="H637" s="39"/>
      <c r="I637" s="39"/>
      <c r="J637" s="37"/>
      <c r="K637" s="39"/>
      <c r="L637" s="39"/>
      <c r="M637" s="37"/>
      <c r="N637" s="37"/>
      <c r="O637" s="37"/>
      <c r="P637" s="37"/>
      <c r="Q637" s="37"/>
      <c r="R637" s="39"/>
      <c r="S637" s="39"/>
      <c r="T637" s="39"/>
      <c r="U637" s="89"/>
      <c r="V637" s="90"/>
      <c r="W637" s="67"/>
      <c r="X637" s="5"/>
    </row>
    <row r="638" spans="2:24" ht="16">
      <c r="B638" s="37"/>
      <c r="C638" s="37"/>
      <c r="D638" s="37"/>
      <c r="E638" s="37"/>
      <c r="F638" s="37"/>
      <c r="G638" s="37"/>
      <c r="H638" s="37"/>
      <c r="I638" s="37"/>
      <c r="J638" s="37"/>
      <c r="K638" s="37"/>
      <c r="L638" s="37"/>
      <c r="M638" s="37"/>
      <c r="N638" s="37"/>
      <c r="O638" s="213" t="s">
        <v>272</v>
      </c>
      <c r="P638" s="215" t="s">
        <v>273</v>
      </c>
      <c r="Q638" s="215" t="s">
        <v>274</v>
      </c>
      <c r="R638" s="217" t="s">
        <v>275</v>
      </c>
      <c r="S638" s="219" t="s">
        <v>276</v>
      </c>
      <c r="T638" s="219"/>
      <c r="U638" s="219" t="s">
        <v>277</v>
      </c>
      <c r="V638" s="221" t="s">
        <v>278</v>
      </c>
      <c r="W638" s="221"/>
      <c r="X638" s="223" t="s">
        <v>279</v>
      </c>
    </row>
    <row r="639" spans="2:24" ht="16">
      <c r="B639" s="40" t="s">
        <v>245</v>
      </c>
      <c r="C639" s="41"/>
      <c r="D639" s="37"/>
      <c r="E639" s="40" t="s">
        <v>245</v>
      </c>
      <c r="F639" s="42"/>
      <c r="G639" s="37"/>
      <c r="H639" s="40" t="s">
        <v>246</v>
      </c>
      <c r="I639" s="42"/>
      <c r="J639" s="37"/>
      <c r="K639" s="40" t="s">
        <v>247</v>
      </c>
      <c r="L639" s="42"/>
      <c r="M639" s="37"/>
      <c r="N639" s="37"/>
      <c r="O639" s="244"/>
      <c r="P639" s="242"/>
      <c r="Q639" s="242"/>
      <c r="R639" s="241"/>
      <c r="S639" s="243" t="s">
        <v>280</v>
      </c>
      <c r="T639" s="243" t="s">
        <v>281</v>
      </c>
      <c r="U639" s="239"/>
      <c r="V639" s="240" t="s">
        <v>282</v>
      </c>
      <c r="W639" s="240" t="s">
        <v>283</v>
      </c>
      <c r="X639" s="245"/>
    </row>
    <row r="640" spans="2:24" ht="16">
      <c r="B640" s="43"/>
      <c r="C640" s="43"/>
      <c r="D640" s="43"/>
      <c r="E640" s="43"/>
      <c r="F640" s="43"/>
      <c r="G640" s="43"/>
      <c r="H640" s="43"/>
      <c r="I640" s="43"/>
      <c r="J640" s="43"/>
      <c r="K640" s="43"/>
      <c r="L640" s="43"/>
      <c r="M640" s="43"/>
      <c r="N640" s="37"/>
      <c r="O640" s="78">
        <v>273</v>
      </c>
      <c r="P640" s="58" t="s">
        <v>248</v>
      </c>
      <c r="Q640" s="91" t="s">
        <v>249</v>
      </c>
      <c r="R640" s="92">
        <v>40</v>
      </c>
      <c r="S640" s="236">
        <v>1160.08448</v>
      </c>
      <c r="T640" s="236">
        <v>1450</v>
      </c>
      <c r="U640" s="61">
        <f>C644</f>
        <v>0</v>
      </c>
      <c r="V640" s="63">
        <f>U640*S640</f>
        <v>0</v>
      </c>
      <c r="W640" s="63">
        <f>U640*T640</f>
        <v>0</v>
      </c>
      <c r="X640" s="79">
        <f>U640/R640</f>
        <v>0</v>
      </c>
    </row>
    <row r="641" spans="2:24" ht="16">
      <c r="B641" s="44">
        <v>273</v>
      </c>
      <c r="C641" s="14"/>
      <c r="D641" s="15"/>
      <c r="E641" s="44">
        <v>274</v>
      </c>
      <c r="F641" s="14"/>
      <c r="G641" s="15"/>
      <c r="H641" s="44">
        <v>275</v>
      </c>
      <c r="I641" s="14"/>
      <c r="J641" s="15"/>
      <c r="K641" s="44">
        <v>276</v>
      </c>
      <c r="L641" s="14"/>
      <c r="M641" s="15"/>
      <c r="N641" s="15"/>
      <c r="O641" s="78">
        <v>274</v>
      </c>
      <c r="P641" s="58" t="s">
        <v>250</v>
      </c>
      <c r="Q641" s="91" t="s">
        <v>249</v>
      </c>
      <c r="R641" s="92">
        <v>40</v>
      </c>
      <c r="S641" s="236">
        <v>1258</v>
      </c>
      <c r="T641" s="236">
        <v>1572</v>
      </c>
      <c r="U641" s="61">
        <f>F644</f>
        <v>0</v>
      </c>
      <c r="V641" s="63">
        <f t="shared" ref="V641:V643" si="70">U641*S641</f>
        <v>0</v>
      </c>
      <c r="W641" s="63">
        <f t="shared" ref="W641:W643" si="71">U641*T641</f>
        <v>0</v>
      </c>
      <c r="X641" s="79">
        <f>U641/R641</f>
        <v>0</v>
      </c>
    </row>
    <row r="642" spans="2:24" ht="16">
      <c r="B642" s="45">
        <v>424102</v>
      </c>
      <c r="C642" s="15"/>
      <c r="D642" s="46"/>
      <c r="E642" s="45">
        <v>424202</v>
      </c>
      <c r="F642" s="15"/>
      <c r="G642" s="46"/>
      <c r="H642" s="45">
        <v>802101</v>
      </c>
      <c r="I642" s="15"/>
      <c r="J642" s="46"/>
      <c r="K642" s="45">
        <v>607101</v>
      </c>
      <c r="L642" s="15"/>
      <c r="M642" s="46"/>
      <c r="N642" s="15"/>
      <c r="O642" s="78">
        <v>275</v>
      </c>
      <c r="P642" s="58" t="s">
        <v>251</v>
      </c>
      <c r="Q642" s="91" t="s">
        <v>252</v>
      </c>
      <c r="R642" s="92">
        <v>200</v>
      </c>
      <c r="S642" s="236">
        <v>293</v>
      </c>
      <c r="T642" s="236">
        <v>366</v>
      </c>
      <c r="U642" s="61">
        <f>I644</f>
        <v>0</v>
      </c>
      <c r="V642" s="63">
        <f t="shared" si="70"/>
        <v>0</v>
      </c>
      <c r="W642" s="63">
        <f t="shared" si="71"/>
        <v>0</v>
      </c>
      <c r="X642" s="79">
        <f>U642/R642</f>
        <v>0</v>
      </c>
    </row>
    <row r="643" spans="2:24" ht="17" thickBot="1">
      <c r="B643" s="37" t="s">
        <v>55</v>
      </c>
      <c r="C643" s="47" t="s">
        <v>56</v>
      </c>
      <c r="D643" s="46"/>
      <c r="E643" s="37" t="s">
        <v>55</v>
      </c>
      <c r="F643" s="47" t="s">
        <v>56</v>
      </c>
      <c r="G643" s="46"/>
      <c r="H643" s="37" t="s">
        <v>55</v>
      </c>
      <c r="I643" s="47" t="s">
        <v>56</v>
      </c>
      <c r="J643" s="46"/>
      <c r="K643" s="37" t="s">
        <v>55</v>
      </c>
      <c r="L643" s="47" t="s">
        <v>56</v>
      </c>
      <c r="M643" s="46"/>
      <c r="N643" s="46"/>
      <c r="O643" s="80">
        <v>276</v>
      </c>
      <c r="P643" s="81" t="s">
        <v>253</v>
      </c>
      <c r="Q643" s="95" t="s">
        <v>254</v>
      </c>
      <c r="R643" s="96">
        <v>150</v>
      </c>
      <c r="S643" s="237">
        <v>432.64</v>
      </c>
      <c r="T643" s="237">
        <v>540.79999999999995</v>
      </c>
      <c r="U643" s="84">
        <f>L644</f>
        <v>0</v>
      </c>
      <c r="V643" s="85">
        <f t="shared" si="70"/>
        <v>0</v>
      </c>
      <c r="W643" s="85">
        <f t="shared" si="71"/>
        <v>0</v>
      </c>
      <c r="X643" s="86">
        <f>U643/R643</f>
        <v>0</v>
      </c>
    </row>
    <row r="644" spans="2:24" ht="18">
      <c r="B644" s="48" t="s">
        <v>54</v>
      </c>
      <c r="C644" s="21"/>
      <c r="D644" s="22"/>
      <c r="E644" s="48" t="s">
        <v>54</v>
      </c>
      <c r="F644" s="21"/>
      <c r="G644" s="22"/>
      <c r="H644" s="48" t="s">
        <v>54</v>
      </c>
      <c r="I644" s="21"/>
      <c r="J644" s="22"/>
      <c r="K644" s="48" t="s">
        <v>54</v>
      </c>
      <c r="L644" s="21"/>
      <c r="M644" s="37"/>
      <c r="N644" s="37"/>
      <c r="O644" s="37"/>
      <c r="P644" s="37"/>
      <c r="Q644" s="37"/>
      <c r="R644" s="39"/>
      <c r="S644" s="39"/>
      <c r="T644" s="39"/>
      <c r="U644" s="39"/>
      <c r="V644" s="37"/>
      <c r="W644" s="37"/>
      <c r="X644" s="5"/>
    </row>
    <row r="645" spans="2:24" ht="17" thickBot="1">
      <c r="B645" s="49"/>
      <c r="C645" s="50"/>
      <c r="D645" s="49"/>
      <c r="E645" s="49"/>
      <c r="F645" s="50"/>
      <c r="G645" s="49"/>
      <c r="H645" s="49"/>
      <c r="I645" s="50"/>
      <c r="J645" s="49"/>
      <c r="K645" s="49"/>
      <c r="L645" s="50"/>
      <c r="M645" s="37"/>
      <c r="N645" s="37"/>
      <c r="O645" s="37"/>
      <c r="P645" s="37"/>
      <c r="Q645" s="37"/>
      <c r="R645" s="39"/>
      <c r="S645" s="39"/>
      <c r="T645" s="39"/>
      <c r="U645" s="39"/>
      <c r="V645" s="37"/>
      <c r="W645" s="37"/>
      <c r="X645" s="5"/>
    </row>
  </sheetData>
  <mergeCells count="379">
    <mergeCell ref="S604:T604"/>
    <mergeCell ref="S621:T621"/>
    <mergeCell ref="S638:T638"/>
    <mergeCell ref="U638:U639"/>
    <mergeCell ref="V638:W638"/>
    <mergeCell ref="X638:X639"/>
    <mergeCell ref="O638:O639"/>
    <mergeCell ref="P638:P639"/>
    <mergeCell ref="Q638:Q639"/>
    <mergeCell ref="R638:R639"/>
    <mergeCell ref="U604:U605"/>
    <mergeCell ref="V604:W604"/>
    <mergeCell ref="X604:X605"/>
    <mergeCell ref="O621:O622"/>
    <mergeCell ref="P621:P622"/>
    <mergeCell ref="Q621:Q622"/>
    <mergeCell ref="R621:R622"/>
    <mergeCell ref="U621:U622"/>
    <mergeCell ref="V621:W621"/>
    <mergeCell ref="X621:X622"/>
    <mergeCell ref="O604:O605"/>
    <mergeCell ref="P604:P605"/>
    <mergeCell ref="Q604:Q605"/>
    <mergeCell ref="R604:R605"/>
    <mergeCell ref="U570:U571"/>
    <mergeCell ref="V570:W570"/>
    <mergeCell ref="X570:X571"/>
    <mergeCell ref="O587:O588"/>
    <mergeCell ref="P587:P588"/>
    <mergeCell ref="Q587:Q588"/>
    <mergeCell ref="R587:R588"/>
    <mergeCell ref="U587:U588"/>
    <mergeCell ref="V587:W587"/>
    <mergeCell ref="X587:X588"/>
    <mergeCell ref="O570:O571"/>
    <mergeCell ref="P570:P571"/>
    <mergeCell ref="Q570:Q571"/>
    <mergeCell ref="R570:R571"/>
    <mergeCell ref="S570:T570"/>
    <mergeCell ref="S587:T587"/>
    <mergeCell ref="U536:U537"/>
    <mergeCell ref="V536:W536"/>
    <mergeCell ref="X536:X537"/>
    <mergeCell ref="O553:O554"/>
    <mergeCell ref="P553:P554"/>
    <mergeCell ref="Q553:Q554"/>
    <mergeCell ref="R553:R554"/>
    <mergeCell ref="U553:U554"/>
    <mergeCell ref="V553:W553"/>
    <mergeCell ref="X553:X554"/>
    <mergeCell ref="O536:O537"/>
    <mergeCell ref="P536:P537"/>
    <mergeCell ref="Q536:Q537"/>
    <mergeCell ref="R536:R537"/>
    <mergeCell ref="S536:T536"/>
    <mergeCell ref="S553:T553"/>
    <mergeCell ref="U502:U503"/>
    <mergeCell ref="V502:W502"/>
    <mergeCell ref="X502:X503"/>
    <mergeCell ref="O519:O520"/>
    <mergeCell ref="P519:P520"/>
    <mergeCell ref="Q519:Q520"/>
    <mergeCell ref="R519:R520"/>
    <mergeCell ref="U519:U520"/>
    <mergeCell ref="V519:W519"/>
    <mergeCell ref="X519:X520"/>
    <mergeCell ref="O502:O503"/>
    <mergeCell ref="P502:P503"/>
    <mergeCell ref="Q502:Q503"/>
    <mergeCell ref="R502:R503"/>
    <mergeCell ref="S502:T502"/>
    <mergeCell ref="S519:T519"/>
    <mergeCell ref="U468:U469"/>
    <mergeCell ref="V468:W468"/>
    <mergeCell ref="X468:X469"/>
    <mergeCell ref="O485:O486"/>
    <mergeCell ref="P485:P486"/>
    <mergeCell ref="Q485:Q486"/>
    <mergeCell ref="R485:R486"/>
    <mergeCell ref="U485:U486"/>
    <mergeCell ref="V485:W485"/>
    <mergeCell ref="X485:X486"/>
    <mergeCell ref="O468:O469"/>
    <mergeCell ref="P468:P469"/>
    <mergeCell ref="Q468:Q469"/>
    <mergeCell ref="R468:R469"/>
    <mergeCell ref="S468:T468"/>
    <mergeCell ref="S485:T485"/>
    <mergeCell ref="U434:U435"/>
    <mergeCell ref="V434:W434"/>
    <mergeCell ref="X434:X435"/>
    <mergeCell ref="O451:O452"/>
    <mergeCell ref="P451:P452"/>
    <mergeCell ref="Q451:Q452"/>
    <mergeCell ref="R451:R452"/>
    <mergeCell ref="U451:U452"/>
    <mergeCell ref="V451:W451"/>
    <mergeCell ref="X451:X452"/>
    <mergeCell ref="O434:O435"/>
    <mergeCell ref="P434:P435"/>
    <mergeCell ref="Q434:Q435"/>
    <mergeCell ref="R434:R435"/>
    <mergeCell ref="S434:T434"/>
    <mergeCell ref="S451:T451"/>
    <mergeCell ref="U400:U401"/>
    <mergeCell ref="V400:W400"/>
    <mergeCell ref="X400:X401"/>
    <mergeCell ref="O417:O418"/>
    <mergeCell ref="P417:P418"/>
    <mergeCell ref="Q417:Q418"/>
    <mergeCell ref="R417:R418"/>
    <mergeCell ref="U417:U418"/>
    <mergeCell ref="V417:W417"/>
    <mergeCell ref="X417:X418"/>
    <mergeCell ref="O400:O401"/>
    <mergeCell ref="P400:P401"/>
    <mergeCell ref="Q400:Q401"/>
    <mergeCell ref="R400:R401"/>
    <mergeCell ref="S400:T400"/>
    <mergeCell ref="S417:T417"/>
    <mergeCell ref="U366:U367"/>
    <mergeCell ref="V366:W366"/>
    <mergeCell ref="X366:X367"/>
    <mergeCell ref="O383:O384"/>
    <mergeCell ref="P383:P384"/>
    <mergeCell ref="Q383:Q384"/>
    <mergeCell ref="R383:R384"/>
    <mergeCell ref="U383:U384"/>
    <mergeCell ref="V383:W383"/>
    <mergeCell ref="X383:X384"/>
    <mergeCell ref="O366:O367"/>
    <mergeCell ref="P366:P367"/>
    <mergeCell ref="Q366:Q367"/>
    <mergeCell ref="R366:R367"/>
    <mergeCell ref="S366:T366"/>
    <mergeCell ref="S383:T383"/>
    <mergeCell ref="U330:U331"/>
    <mergeCell ref="V330:W330"/>
    <mergeCell ref="X330:X331"/>
    <mergeCell ref="O347:O348"/>
    <mergeCell ref="P347:P348"/>
    <mergeCell ref="Q347:Q348"/>
    <mergeCell ref="R347:R348"/>
    <mergeCell ref="U347:U348"/>
    <mergeCell ref="V347:W347"/>
    <mergeCell ref="X347:X348"/>
    <mergeCell ref="O330:O331"/>
    <mergeCell ref="P330:P331"/>
    <mergeCell ref="Q330:Q331"/>
    <mergeCell ref="R330:R331"/>
    <mergeCell ref="S330:T330"/>
    <mergeCell ref="S347:T347"/>
    <mergeCell ref="U296:U297"/>
    <mergeCell ref="V296:W296"/>
    <mergeCell ref="X296:X297"/>
    <mergeCell ref="O313:O314"/>
    <mergeCell ref="P313:P314"/>
    <mergeCell ref="Q313:Q314"/>
    <mergeCell ref="R313:R314"/>
    <mergeCell ref="U313:U314"/>
    <mergeCell ref="V313:W313"/>
    <mergeCell ref="X313:X314"/>
    <mergeCell ref="O296:O297"/>
    <mergeCell ref="P296:P297"/>
    <mergeCell ref="Q296:Q297"/>
    <mergeCell ref="R296:R297"/>
    <mergeCell ref="S296:T296"/>
    <mergeCell ref="S313:T313"/>
    <mergeCell ref="U262:U263"/>
    <mergeCell ref="V262:W262"/>
    <mergeCell ref="X262:X263"/>
    <mergeCell ref="O279:O280"/>
    <mergeCell ref="P279:P280"/>
    <mergeCell ref="Q279:Q280"/>
    <mergeCell ref="R279:R280"/>
    <mergeCell ref="U279:U280"/>
    <mergeCell ref="V279:W279"/>
    <mergeCell ref="X279:X280"/>
    <mergeCell ref="O262:O263"/>
    <mergeCell ref="P262:P263"/>
    <mergeCell ref="Q262:Q263"/>
    <mergeCell ref="R262:R263"/>
    <mergeCell ref="S262:T262"/>
    <mergeCell ref="S279:T279"/>
    <mergeCell ref="U228:U229"/>
    <mergeCell ref="V228:W228"/>
    <mergeCell ref="X228:X229"/>
    <mergeCell ref="O245:O246"/>
    <mergeCell ref="P245:P246"/>
    <mergeCell ref="Q245:Q246"/>
    <mergeCell ref="R245:R246"/>
    <mergeCell ref="U245:U246"/>
    <mergeCell ref="V245:W245"/>
    <mergeCell ref="X245:X246"/>
    <mergeCell ref="O228:O229"/>
    <mergeCell ref="P228:P229"/>
    <mergeCell ref="Q228:Q229"/>
    <mergeCell ref="R228:R229"/>
    <mergeCell ref="S228:T228"/>
    <mergeCell ref="S245:T245"/>
    <mergeCell ref="U194:U195"/>
    <mergeCell ref="V194:W194"/>
    <mergeCell ref="X194:X195"/>
    <mergeCell ref="O211:O212"/>
    <mergeCell ref="P211:P212"/>
    <mergeCell ref="Q211:Q212"/>
    <mergeCell ref="R211:R212"/>
    <mergeCell ref="U211:U212"/>
    <mergeCell ref="V211:W211"/>
    <mergeCell ref="X211:X212"/>
    <mergeCell ref="O194:O195"/>
    <mergeCell ref="P194:P195"/>
    <mergeCell ref="Q194:Q195"/>
    <mergeCell ref="R194:R195"/>
    <mergeCell ref="S194:T194"/>
    <mergeCell ref="S211:T211"/>
    <mergeCell ref="U160:U161"/>
    <mergeCell ref="V160:W160"/>
    <mergeCell ref="X160:X161"/>
    <mergeCell ref="O177:O178"/>
    <mergeCell ref="P177:P178"/>
    <mergeCell ref="Q177:Q178"/>
    <mergeCell ref="R177:R178"/>
    <mergeCell ref="U177:U178"/>
    <mergeCell ref="V177:W177"/>
    <mergeCell ref="X177:X178"/>
    <mergeCell ref="O160:O161"/>
    <mergeCell ref="P160:P161"/>
    <mergeCell ref="Q160:Q161"/>
    <mergeCell ref="R160:R161"/>
    <mergeCell ref="S160:T160"/>
    <mergeCell ref="S177:T177"/>
    <mergeCell ref="U126:U127"/>
    <mergeCell ref="V126:W126"/>
    <mergeCell ref="X126:X127"/>
    <mergeCell ref="O143:O144"/>
    <mergeCell ref="P143:P144"/>
    <mergeCell ref="Q143:Q144"/>
    <mergeCell ref="R143:R144"/>
    <mergeCell ref="U143:U144"/>
    <mergeCell ref="V143:W143"/>
    <mergeCell ref="X143:X144"/>
    <mergeCell ref="O126:O127"/>
    <mergeCell ref="P126:P127"/>
    <mergeCell ref="Q126:Q127"/>
    <mergeCell ref="R126:R127"/>
    <mergeCell ref="S126:T126"/>
    <mergeCell ref="S143:T143"/>
    <mergeCell ref="U92:U93"/>
    <mergeCell ref="V92:W92"/>
    <mergeCell ref="X92:X93"/>
    <mergeCell ref="O109:O110"/>
    <mergeCell ref="P109:P110"/>
    <mergeCell ref="Q109:Q110"/>
    <mergeCell ref="R109:R110"/>
    <mergeCell ref="U109:U110"/>
    <mergeCell ref="V109:W109"/>
    <mergeCell ref="X109:X110"/>
    <mergeCell ref="O92:O93"/>
    <mergeCell ref="P92:P93"/>
    <mergeCell ref="Q92:Q93"/>
    <mergeCell ref="R92:R93"/>
    <mergeCell ref="S92:T92"/>
    <mergeCell ref="S109:T109"/>
    <mergeCell ref="U58:U59"/>
    <mergeCell ref="V58:W58"/>
    <mergeCell ref="X58:X59"/>
    <mergeCell ref="O75:O76"/>
    <mergeCell ref="P75:P76"/>
    <mergeCell ref="Q75:Q76"/>
    <mergeCell ref="R75:R76"/>
    <mergeCell ref="U75:U76"/>
    <mergeCell ref="V75:W75"/>
    <mergeCell ref="X75:X76"/>
    <mergeCell ref="O58:O59"/>
    <mergeCell ref="P58:P59"/>
    <mergeCell ref="Q58:Q59"/>
    <mergeCell ref="R58:R59"/>
    <mergeCell ref="S58:T58"/>
    <mergeCell ref="S75:T75"/>
    <mergeCell ref="X24:X25"/>
    <mergeCell ref="O41:O42"/>
    <mergeCell ref="P41:P42"/>
    <mergeCell ref="Q41:Q42"/>
    <mergeCell ref="R41:R42"/>
    <mergeCell ref="U41:U42"/>
    <mergeCell ref="V41:W41"/>
    <mergeCell ref="X41:X42"/>
    <mergeCell ref="S24:T24"/>
    <mergeCell ref="S41:T41"/>
    <mergeCell ref="V12:W12"/>
    <mergeCell ref="C1:I1"/>
    <mergeCell ref="B10:L10"/>
    <mergeCell ref="B11:L11"/>
    <mergeCell ref="O24:O25"/>
    <mergeCell ref="P24:P25"/>
    <mergeCell ref="Q24:Q25"/>
    <mergeCell ref="R24:R25"/>
    <mergeCell ref="U24:U25"/>
    <mergeCell ref="V24:W24"/>
    <mergeCell ref="Q13:T14"/>
    <mergeCell ref="B339:C339"/>
    <mergeCell ref="E339:F339"/>
    <mergeCell ref="H339:I339"/>
    <mergeCell ref="K339:L339"/>
    <mergeCell ref="B305:C305"/>
    <mergeCell ref="E305:F305"/>
    <mergeCell ref="H305:I305"/>
    <mergeCell ref="K305:L305"/>
    <mergeCell ref="B322:C322"/>
    <mergeCell ref="E322:F322"/>
    <mergeCell ref="H322:I322"/>
    <mergeCell ref="K322:L322"/>
    <mergeCell ref="B33:C33"/>
    <mergeCell ref="E33:F33"/>
    <mergeCell ref="H33:I33"/>
    <mergeCell ref="K33:L33"/>
    <mergeCell ref="B50:C50"/>
    <mergeCell ref="E50:F50"/>
    <mergeCell ref="H50:I50"/>
    <mergeCell ref="K50:L50"/>
    <mergeCell ref="B13:L13"/>
    <mergeCell ref="B14:L14"/>
    <mergeCell ref="B67:C67"/>
    <mergeCell ref="E67:F67"/>
    <mergeCell ref="H67:I67"/>
    <mergeCell ref="K67:L67"/>
    <mergeCell ref="B84:C84"/>
    <mergeCell ref="E84:F84"/>
    <mergeCell ref="H84:I84"/>
    <mergeCell ref="K84:L84"/>
    <mergeCell ref="B101:C101"/>
    <mergeCell ref="E101:F101"/>
    <mergeCell ref="H101:I101"/>
    <mergeCell ref="K101:L101"/>
    <mergeCell ref="B118:C118"/>
    <mergeCell ref="E118:F118"/>
    <mergeCell ref="H118:I118"/>
    <mergeCell ref="K118:L118"/>
    <mergeCell ref="B135:C135"/>
    <mergeCell ref="E135:F135"/>
    <mergeCell ref="H135:I135"/>
    <mergeCell ref="K135:L135"/>
    <mergeCell ref="B152:C152"/>
    <mergeCell ref="E152:F152"/>
    <mergeCell ref="H152:I152"/>
    <mergeCell ref="K152:L152"/>
    <mergeCell ref="B169:C169"/>
    <mergeCell ref="E169:F169"/>
    <mergeCell ref="H169:I169"/>
    <mergeCell ref="K169:L169"/>
    <mergeCell ref="B186:C186"/>
    <mergeCell ref="E186:F186"/>
    <mergeCell ref="H186:I186"/>
    <mergeCell ref="K186:L186"/>
    <mergeCell ref="B203:C203"/>
    <mergeCell ref="E203:F203"/>
    <mergeCell ref="H203:I203"/>
    <mergeCell ref="K203:L203"/>
    <mergeCell ref="B271:C271"/>
    <mergeCell ref="E271:F271"/>
    <mergeCell ref="H271:I271"/>
    <mergeCell ref="K271:L271"/>
    <mergeCell ref="B288:C288"/>
    <mergeCell ref="E288:F288"/>
    <mergeCell ref="H288:I288"/>
    <mergeCell ref="K288:L288"/>
    <mergeCell ref="B220:C220"/>
    <mergeCell ref="E220:F220"/>
    <mergeCell ref="H220:I220"/>
    <mergeCell ref="K220:L220"/>
    <mergeCell ref="B237:C237"/>
    <mergeCell ref="E237:F237"/>
    <mergeCell ref="H237:I237"/>
    <mergeCell ref="K237:L237"/>
    <mergeCell ref="B254:C254"/>
    <mergeCell ref="E254:F254"/>
    <mergeCell ref="H254:I254"/>
    <mergeCell ref="K254:L254"/>
  </mergeCells>
  <dataValidations count="1">
    <dataValidation type="list" allowBlank="1" showInputMessage="1" showErrorMessage="1" sqref="L29 C29 C46 L46 F29 F46 I46 I29 F63 I63 L63 C63 C80 L80 F80 I80 F97 I97 L97 C97 C114 L114 F114 I114 F131 I131 L131 C131 C148 L148 F148 I148 F165 I165 L165 C165 C182 L182 F182 I182 F199 I199 L199 C199 C216 L216 F216 I216 F233 I233 L233 C233 C250 L250 F250 I250 F267 I267 L267 C267 C284 L284 F284 I284 F301 I301 L301 C301 F318 I318 L318 C318 F335 I335 L335 C335 F352 I352 C352 L371 C371 C388 I405 F371 F388 I388 I371 L388 C405 F405 L405 I422 C422 F422 L422 I439 C439 F439 L439 I456 C456 F456 L456 I473 C473 F473 L473 I490 C490 F490 L490 I507 C507 F507 L507 I524 C524 F524 L524 I541 C541 F541 L541 I558 C558 F558 L558 I575 C575 F575 L575 I592 C592 F592 L592 I609 C609 F609 L609 I626 C626 F626 L626 I643 C643 F643 L643" xr:uid="{00000000-0002-0000-0100-000000000000}">
      <formula1>stock</formula1>
    </dataValidation>
  </dataValidations>
  <pageMargins left="0.7" right="0.7" top="0.75" bottom="0.75" header="0.3" footer="0.3"/>
  <pageSetup orientation="portrait"/>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Листы</vt:lpstr>
      </vt:variant>
      <vt:variant>
        <vt:i4>2</vt:i4>
      </vt:variant>
    </vt:vector>
  </HeadingPairs>
  <TitlesOfParts>
    <vt:vector size="2" baseType="lpstr">
      <vt:lpstr>Условия поставки</vt:lpstr>
      <vt:lpstr>SPS-LPS-SOFTIES-MUSH-ZOAS-INVER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2022-07-23T00:14:24Z</dcterms:modified>
</cp:coreProperties>
</file>